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sDeCat\Desktop\Opdrachtencentrale\OC\Lopende opdrachten\Inhuren ict profielen\info perceel 2 minicompetitie (portaal)\FR docs\"/>
    </mc:Choice>
  </mc:AlternateContent>
  <xr:revisionPtr revIDLastSave="0" documentId="13_ncr:1_{67003C91-EB08-4DFF-B7E1-FC292A2FC1F6}" xr6:coauthVersionLast="47" xr6:coauthVersionMax="47" xr10:uidLastSave="{00000000-0000-0000-0000-000000000000}"/>
  <bookViews>
    <workbookView xWindow="-120" yWindow="-120" windowWidth="29040" windowHeight="15720" tabRatio="862" firstSheet="1" activeTab="1" xr2:uid="{50CF41D1-F0B1-4850-AC2E-B3A78FCB013B}"/>
  </bookViews>
  <sheets>
    <sheet name="AS-IS RAW" sheetId="16" state="hidden" r:id="rId1"/>
    <sheet name="Project" sheetId="24" r:id="rId2"/>
    <sheet name="Sheet1" sheetId="38" state="hidden" r:id="rId3"/>
    <sheet name="Obsolete Price Scoring" sheetId="34" state="hidden" r:id="rId4"/>
  </sheets>
  <definedNames>
    <definedName name="_xlnm._FilterDatabase" localSheetId="0" hidden="1">'AS-IS RAW'!$A$1:$F$1</definedName>
    <definedName name="List_Category">#REF!</definedName>
    <definedName name="List_Evaluation_CV">#REF!</definedName>
    <definedName name="List_Evaluation_Stability">#REF!</definedName>
    <definedName name="List_Participation">#REF!</definedName>
    <definedName name="List_Score_Description">#REF!</definedName>
    <definedName name="List_Weight_Description">#REF!</definedName>
    <definedName name="Weight_CV">#REF!</definedName>
    <definedName name="Weight_Expert">#REF!</definedName>
    <definedName name="Weight_Junior">#REF!</definedName>
    <definedName name="Weight_Price" localSheetId="3">#REF!</definedName>
    <definedName name="Weight_Qualified">#REF!</definedName>
    <definedName name="Weight_Senior">#REF!</definedName>
    <definedName name="Weight_Stability">#REF!</definedName>
  </definedNames>
  <calcPr calcId="191028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4" l="1"/>
  <c r="C21" i="34"/>
  <c r="C20" i="34"/>
  <c r="E11" i="38" l="1"/>
  <c r="C81" i="34" l="1"/>
  <c r="C92" i="34"/>
  <c r="C38" i="34"/>
  <c r="C103" i="34"/>
  <c r="C60" i="34"/>
  <c r="C114" i="34"/>
  <c r="C71" i="34"/>
  <c r="C93" i="34"/>
  <c r="C26" i="34"/>
  <c r="C115" i="34"/>
  <c r="C37" i="34"/>
  <c r="C49" i="34"/>
  <c r="C82" i="34"/>
  <c r="C59" i="34"/>
  <c r="C27" i="34"/>
  <c r="C104" i="34"/>
  <c r="C48" i="34"/>
  <c r="C70" i="34"/>
  <c r="C58" i="34" l="1"/>
  <c r="C47" i="34"/>
  <c r="C80" i="34" l="1"/>
  <c r="C91" i="34"/>
  <c r="C69" i="34"/>
  <c r="E45" i="34"/>
  <c r="D47" i="34" s="1"/>
  <c r="G47" i="34" s="1"/>
  <c r="C102" i="34"/>
  <c r="E56" i="34"/>
  <c r="C113" i="34"/>
  <c r="C36" i="34"/>
  <c r="C25" i="34"/>
  <c r="D62" i="34" l="1"/>
  <c r="G62" i="34" s="1"/>
  <c r="D61" i="34"/>
  <c r="G61" i="34" s="1"/>
  <c r="D60" i="34"/>
  <c r="G60" i="34" s="1"/>
  <c r="D59" i="34"/>
  <c r="G59" i="34" s="1"/>
  <c r="D58" i="34"/>
  <c r="G58" i="34" s="1"/>
  <c r="E100" i="34"/>
  <c r="F47" i="34"/>
  <c r="E47" i="34"/>
  <c r="D50" i="34"/>
  <c r="G50" i="34" s="1"/>
  <c r="D51" i="34"/>
  <c r="G51" i="34" s="1"/>
  <c r="D48" i="34"/>
  <c r="G48" i="34" s="1"/>
  <c r="D49" i="34"/>
  <c r="G49" i="34" s="1"/>
  <c r="E67" i="34"/>
  <c r="E34" i="34"/>
  <c r="E89" i="34"/>
  <c r="E111" i="34"/>
  <c r="E78" i="34"/>
  <c r="E18" i="34"/>
  <c r="D24" i="34" l="1"/>
  <c r="D23" i="34"/>
  <c r="D22" i="34"/>
  <c r="D20" i="34"/>
  <c r="D21" i="34"/>
  <c r="D39" i="34"/>
  <c r="G39" i="34" s="1"/>
  <c r="D40" i="34"/>
  <c r="G40" i="34" s="1"/>
  <c r="D37" i="34"/>
  <c r="G37" i="34" s="1"/>
  <c r="D38" i="34"/>
  <c r="G38" i="34" s="1"/>
  <c r="D36" i="34"/>
  <c r="G36" i="34" s="1"/>
  <c r="E58" i="34"/>
  <c r="F58" i="34"/>
  <c r="D28" i="34"/>
  <c r="G28" i="34" s="1"/>
  <c r="D29" i="34"/>
  <c r="G29" i="34" s="1"/>
  <c r="D26" i="34"/>
  <c r="G26" i="34" s="1"/>
  <c r="D27" i="34"/>
  <c r="G27" i="34" s="1"/>
  <c r="F49" i="34"/>
  <c r="F52" i="34" s="1"/>
  <c r="E49" i="34"/>
  <c r="D25" i="34"/>
  <c r="G25" i="34" s="1"/>
  <c r="F48" i="34"/>
  <c r="E48" i="34"/>
  <c r="F59" i="34"/>
  <c r="E59" i="34"/>
  <c r="F51" i="34"/>
  <c r="E51" i="34"/>
  <c r="F60" i="34"/>
  <c r="F63" i="34" s="1"/>
  <c r="E60" i="34"/>
  <c r="E50" i="34"/>
  <c r="F50" i="34"/>
  <c r="F61" i="34"/>
  <c r="E61" i="34"/>
  <c r="F62" i="34"/>
  <c r="E62" i="34"/>
  <c r="G21" i="34" l="1"/>
  <c r="F21" i="34"/>
  <c r="E21" i="34"/>
  <c r="G22" i="34"/>
  <c r="F22" i="34"/>
  <c r="E22" i="34"/>
  <c r="G20" i="34"/>
  <c r="F20" i="34"/>
  <c r="E20" i="34"/>
  <c r="G23" i="34"/>
  <c r="F23" i="34"/>
  <c r="E23" i="34"/>
  <c r="G24" i="34"/>
  <c r="F24" i="34"/>
  <c r="E24" i="34"/>
  <c r="F53" i="34"/>
  <c r="F64" i="34"/>
  <c r="F37" i="34"/>
  <c r="E37" i="34"/>
  <c r="F40" i="34"/>
  <c r="E40" i="34"/>
  <c r="E26" i="34"/>
  <c r="F26" i="34"/>
  <c r="E29" i="34"/>
  <c r="F29" i="34"/>
  <c r="F36" i="34"/>
  <c r="E36" i="34"/>
  <c r="F28" i="34"/>
  <c r="E28" i="34"/>
  <c r="F25" i="34"/>
  <c r="E25" i="34"/>
  <c r="F38" i="34"/>
  <c r="F41" i="34" s="1"/>
  <c r="E38" i="34"/>
  <c r="F39" i="34"/>
  <c r="E39" i="34"/>
  <c r="F27" i="34"/>
  <c r="F30" i="34" s="1"/>
  <c r="E27" i="34"/>
  <c r="F31" i="34" l="1"/>
  <c r="F42" i="34"/>
  <c r="E2" i="34" l="1"/>
  <c r="D8" i="34" l="1"/>
  <c r="D7" i="34"/>
  <c r="D6" i="34"/>
  <c r="D4" i="34"/>
  <c r="D5" i="34"/>
  <c r="D94" i="34"/>
  <c r="D73" i="34"/>
  <c r="D83" i="34"/>
  <c r="D105" i="34"/>
  <c r="D13" i="34"/>
  <c r="D117" i="34"/>
  <c r="D72" i="34"/>
  <c r="D12" i="34"/>
  <c r="D106" i="34"/>
  <c r="D95" i="34"/>
  <c r="D84" i="34"/>
  <c r="D116" i="34"/>
  <c r="D10" i="34"/>
  <c r="D11" i="34"/>
  <c r="D114" i="34"/>
  <c r="G114" i="34" s="1"/>
  <c r="D71" i="34"/>
  <c r="G71" i="34" s="1"/>
  <c r="D115" i="34"/>
  <c r="G115" i="34" s="1"/>
  <c r="D103" i="34"/>
  <c r="G103" i="34" s="1"/>
  <c r="D82" i="34"/>
  <c r="G82" i="34" s="1"/>
  <c r="D93" i="34"/>
  <c r="G93" i="34" s="1"/>
  <c r="D81" i="34"/>
  <c r="G81" i="34" s="1"/>
  <c r="D104" i="34"/>
  <c r="G104" i="34" s="1"/>
  <c r="D92" i="34"/>
  <c r="G92" i="34" s="1"/>
  <c r="D70" i="34"/>
  <c r="G70" i="34" s="1"/>
  <c r="D113" i="34"/>
  <c r="D80" i="34"/>
  <c r="D69" i="34"/>
  <c r="D102" i="34"/>
  <c r="G102" i="34" s="1"/>
  <c r="D91" i="34"/>
  <c r="D9" i="34"/>
  <c r="F5" i="34" l="1"/>
  <c r="E5" i="34"/>
  <c r="F4" i="34"/>
  <c r="E4" i="34"/>
  <c r="E6" i="34"/>
  <c r="F6" i="34"/>
  <c r="G7" i="34"/>
  <c r="F7" i="34"/>
  <c r="E7" i="34"/>
  <c r="F8" i="34"/>
  <c r="E8" i="34"/>
  <c r="F12" i="34"/>
  <c r="E12" i="34"/>
  <c r="F72" i="34"/>
  <c r="E72" i="34"/>
  <c r="F117" i="34"/>
  <c r="E117" i="34"/>
  <c r="F91" i="34"/>
  <c r="E91" i="34"/>
  <c r="E115" i="34"/>
  <c r="F115" i="34"/>
  <c r="F118" i="34" s="1"/>
  <c r="F13" i="34"/>
  <c r="E13" i="34"/>
  <c r="E95" i="34"/>
  <c r="F95" i="34"/>
  <c r="F81" i="34"/>
  <c r="E81" i="34"/>
  <c r="E102" i="34"/>
  <c r="F102" i="34"/>
  <c r="E71" i="34"/>
  <c r="F71" i="34"/>
  <c r="F74" i="34" s="1"/>
  <c r="F105" i="34"/>
  <c r="E105" i="34"/>
  <c r="F116" i="34"/>
  <c r="E116" i="34"/>
  <c r="E84" i="34"/>
  <c r="F84" i="34"/>
  <c r="F9" i="34"/>
  <c r="E9" i="34"/>
  <c r="F103" i="34"/>
  <c r="E103" i="34"/>
  <c r="F69" i="34"/>
  <c r="E69" i="34"/>
  <c r="F114" i="34"/>
  <c r="E114" i="34"/>
  <c r="F83" i="34"/>
  <c r="E83" i="34"/>
  <c r="E70" i="34"/>
  <c r="F70" i="34"/>
  <c r="E92" i="34"/>
  <c r="F92" i="34"/>
  <c r="F104" i="34"/>
  <c r="F107" i="34" s="1"/>
  <c r="E104" i="34"/>
  <c r="F93" i="34"/>
  <c r="F96" i="34" s="1"/>
  <c r="E93" i="34"/>
  <c r="F82" i="34"/>
  <c r="F85" i="34" s="1"/>
  <c r="E82" i="34"/>
  <c r="F80" i="34"/>
  <c r="E80" i="34"/>
  <c r="F11" i="34"/>
  <c r="F14" i="34" s="1"/>
  <c r="E11" i="34"/>
  <c r="F73" i="34"/>
  <c r="E73" i="34"/>
  <c r="F106" i="34"/>
  <c r="E106" i="34"/>
  <c r="F113" i="34"/>
  <c r="E113" i="34"/>
  <c r="F10" i="34"/>
  <c r="E10" i="34"/>
  <c r="F94" i="34"/>
  <c r="E94" i="34"/>
  <c r="F119" i="34" l="1"/>
  <c r="G113" i="34" s="1"/>
  <c r="F75" i="34"/>
  <c r="G73" i="34" s="1"/>
  <c r="F15" i="34"/>
  <c r="F108" i="34"/>
  <c r="F86" i="34"/>
  <c r="G84" i="34" s="1"/>
  <c r="F97" i="34"/>
  <c r="G95" i="34" s="1"/>
  <c r="G117" i="34" l="1"/>
  <c r="G106" i="34"/>
  <c r="G13" i="34"/>
  <c r="G6" i="34"/>
  <c r="G5" i="34"/>
  <c r="G8" i="34"/>
  <c r="G4" i="34"/>
  <c r="G94" i="34"/>
  <c r="G91" i="34"/>
  <c r="G83" i="34"/>
  <c r="G80" i="34"/>
  <c r="G72" i="34"/>
  <c r="G69" i="34"/>
  <c r="G105" i="34"/>
  <c r="G116" i="34"/>
  <c r="G12" i="34"/>
  <c r="G10" i="34"/>
  <c r="G11" i="34"/>
  <c r="G9" i="34"/>
</calcChain>
</file>

<file path=xl/sharedStrings.xml><?xml version="1.0" encoding="utf-8"?>
<sst xmlns="http://schemas.openxmlformats.org/spreadsheetml/2006/main" count="5836" uniqueCount="1057">
  <si>
    <t>SDM</t>
  </si>
  <si>
    <t>Notes</t>
  </si>
  <si>
    <t>CPD</t>
  </si>
  <si>
    <t>firma</t>
  </si>
  <si>
    <t>verlenging tot</t>
  </si>
  <si>
    <t>Description</t>
  </si>
  <si>
    <t>Row Labels</t>
  </si>
  <si>
    <t>Luc</t>
  </si>
  <si>
    <t>VOL</t>
  </si>
  <si>
    <t>ICT</t>
  </si>
  <si>
    <t>Cronos</t>
  </si>
  <si>
    <t>OUT 05/05</t>
  </si>
  <si>
    <t>Aabbaoui Abdelhakim a</t>
  </si>
  <si>
    <t>A.C.A.</t>
  </si>
  <si>
    <t>Aabbaoui Abdelhakim</t>
  </si>
  <si>
    <t>Atlassian Expert</t>
  </si>
  <si>
    <t>Hedwig</t>
  </si>
  <si>
    <t xml:space="preserve"> </t>
  </si>
  <si>
    <t>december</t>
  </si>
  <si>
    <t>Abderrahmane Athamnia a</t>
  </si>
  <si>
    <t>Aarixa</t>
  </si>
  <si>
    <t>Abderrahmane Athamnia</t>
  </si>
  <si>
    <t>Dewolf Steven</t>
  </si>
  <si>
    <t>Bruno</t>
  </si>
  <si>
    <t>Adeolu Richard a</t>
  </si>
  <si>
    <t>El Kaissi Omar</t>
  </si>
  <si>
    <t>Adeolu Richard</t>
  </si>
  <si>
    <t>Van der Have Toon</t>
  </si>
  <si>
    <t>Ann S</t>
  </si>
  <si>
    <t>DHVL SAM</t>
  </si>
  <si>
    <t>OUT 08/02</t>
  </si>
  <si>
    <t>Akkalaeva Dana</t>
  </si>
  <si>
    <t>Van der Have Toon a</t>
  </si>
  <si>
    <t>Dirk</t>
  </si>
  <si>
    <t>Outsystems</t>
  </si>
  <si>
    <t>Almeida Carlos</t>
  </si>
  <si>
    <t>Van der Mieren Elien</t>
  </si>
  <si>
    <t>Gezo</t>
  </si>
  <si>
    <t>Alves Allan</t>
  </si>
  <si>
    <t>Venken Yves</t>
  </si>
  <si>
    <t>Ben</t>
  </si>
  <si>
    <t xml:space="preserve">REC </t>
  </si>
  <si>
    <t>Tobania</t>
  </si>
  <si>
    <t>Al Kaissi Tahar 3</t>
  </si>
  <si>
    <t>Venken Yves 2</t>
  </si>
  <si>
    <t>Simon</t>
  </si>
  <si>
    <t>6-REF</t>
  </si>
  <si>
    <t>Al Kaissi Tahar 2a</t>
  </si>
  <si>
    <t>Venken Yves 3</t>
  </si>
  <si>
    <t>Michel</t>
  </si>
  <si>
    <t>Al Kaissi Tahar</t>
  </si>
  <si>
    <t>Adinsec</t>
  </si>
  <si>
    <t>Al Kaissi Tahar 2</t>
  </si>
  <si>
    <t>Adinsec Medior profiel - Senne Van Wassenhove, Ritu Pandey SEC-ICT-BU/002 (613119/165060/-/-/002)</t>
  </si>
  <si>
    <t>Al Kaissi Tahar a</t>
  </si>
  <si>
    <t>Adinsec Senior profiel - Daniel Kiewiet/Wim De Swerts/Marc Simoens/Désiré Noe/Alexiane Chesnél SEC-ICT-BU/002  (613119/165060/-/-/002)</t>
  </si>
  <si>
    <t>Al Kaissi Tahar 3a</t>
  </si>
  <si>
    <t>Team Adinsec SEC-ICT-BU/002 (613119/165060/-/-/002)</t>
  </si>
  <si>
    <t>OUT 31/03</t>
  </si>
  <si>
    <t>Anerhour Hassan 2</t>
  </si>
  <si>
    <t>AE</t>
  </si>
  <si>
    <t>Anerhour Hassan</t>
  </si>
  <si>
    <t>Claerhoudt Xavier</t>
  </si>
  <si>
    <t>Anguluri Manny a</t>
  </si>
  <si>
    <t>Claerhoudt Xavier a</t>
  </si>
  <si>
    <t>Anguluri Manny</t>
  </si>
  <si>
    <t>David Robrecht</t>
  </si>
  <si>
    <t>Team Resilience</t>
  </si>
  <si>
    <t>OUT 28/02</t>
  </si>
  <si>
    <t>Antunes Ricardo</t>
  </si>
  <si>
    <t>David Robrecht a</t>
  </si>
  <si>
    <t>Tom</t>
  </si>
  <si>
    <t>FACIL</t>
  </si>
  <si>
    <t>Digitally Lean</t>
  </si>
  <si>
    <t>Arede Marco 2</t>
  </si>
  <si>
    <t>Flipts Jeroen</t>
  </si>
  <si>
    <t>Arede Marco</t>
  </si>
  <si>
    <t xml:space="preserve">Geraerts Eline </t>
  </si>
  <si>
    <t>VSB</t>
  </si>
  <si>
    <t>Arriago Frederico</t>
  </si>
  <si>
    <t>Geraerts Eline - 2021-061</t>
  </si>
  <si>
    <t>Ilse</t>
  </si>
  <si>
    <t>FIN</t>
  </si>
  <si>
    <t>OUT 21/04</t>
  </si>
  <si>
    <t>Arrobe Duarte 1</t>
  </si>
  <si>
    <t>Godderis Dries</t>
  </si>
  <si>
    <t>VCM-MW</t>
  </si>
  <si>
    <t>Arrobe Duarte (wordt vervangen door Ana) 2</t>
  </si>
  <si>
    <t>Godderis Dries a</t>
  </si>
  <si>
    <t>Arrobe Duarte (wordt vervangen door Ana)</t>
  </si>
  <si>
    <t>Moentjes Lynn</t>
  </si>
  <si>
    <t>GWP</t>
  </si>
  <si>
    <t xml:space="preserve">Arrobe Duarte </t>
  </si>
  <si>
    <t>Ruytings Jeroen</t>
  </si>
  <si>
    <t>Arrobe Duarte 7</t>
  </si>
  <si>
    <t>Ruytings Jeroen a</t>
  </si>
  <si>
    <t>Jos</t>
  </si>
  <si>
    <t>ASSUR</t>
  </si>
  <si>
    <t>Arrobe Duarte 9</t>
  </si>
  <si>
    <t>Sannen Davy</t>
  </si>
  <si>
    <t>Axios</t>
  </si>
  <si>
    <t>op afroep</t>
  </si>
  <si>
    <t>Assyst 11.5</t>
  </si>
  <si>
    <t>Sannen Davy a</t>
  </si>
  <si>
    <t>Aswat Yunus a</t>
  </si>
  <si>
    <t>Steegmans Michiel</t>
  </si>
  <si>
    <t>Aswat Yunus</t>
  </si>
  <si>
    <t>Van Hulle Jef</t>
  </si>
  <si>
    <t>Rudy</t>
  </si>
  <si>
    <t>Aswat Yunus 2a</t>
  </si>
  <si>
    <t>Van Hulle Jef a</t>
  </si>
  <si>
    <t>Aswat Yunus 2</t>
  </si>
  <si>
    <t>Aethis</t>
  </si>
  <si>
    <t>Erik</t>
  </si>
  <si>
    <t>TelAlert Windows Server 2019</t>
  </si>
  <si>
    <t>Augustijnen Tiboo</t>
  </si>
  <si>
    <t>ARHS</t>
  </si>
  <si>
    <t>Baazizi Hamza 2</t>
  </si>
  <si>
    <t>Baazizi Hamza</t>
  </si>
  <si>
    <t>augustus</t>
  </si>
  <si>
    <t>Capgemini</t>
  </si>
  <si>
    <t>Baciu Iuliana</t>
  </si>
  <si>
    <t>Clavier Michael</t>
  </si>
  <si>
    <t>Balza Thibaut</t>
  </si>
  <si>
    <t>Dupont Chris</t>
  </si>
  <si>
    <t>Bellemans Manu 3a</t>
  </si>
  <si>
    <t>Dupont Chris 2</t>
  </si>
  <si>
    <t>Bellemans Manu 2</t>
  </si>
  <si>
    <t>Dupont Chris 3</t>
  </si>
  <si>
    <t>Bellemans Manu 2a</t>
  </si>
  <si>
    <t>Dupont Chris 4</t>
  </si>
  <si>
    <t>Bellemans Manu</t>
  </si>
  <si>
    <t>Dupont Chris 5</t>
  </si>
  <si>
    <t>Bellemans Manu a</t>
  </si>
  <si>
    <t>Gellens Arnaud</t>
  </si>
  <si>
    <t>Ben-Kacem Smail</t>
  </si>
  <si>
    <t>Gellens Arnaud 1</t>
  </si>
  <si>
    <t>STRATEGIE</t>
  </si>
  <si>
    <t>Bencic Bernard 2</t>
  </si>
  <si>
    <t>Jacques Antoine</t>
  </si>
  <si>
    <t>LB</t>
  </si>
  <si>
    <t>Bencic Bernard a</t>
  </si>
  <si>
    <t>Jacques Antoine 2</t>
  </si>
  <si>
    <t>Bencic Bernard</t>
  </si>
  <si>
    <t>Keil Laurent</t>
  </si>
  <si>
    <t>BOI</t>
  </si>
  <si>
    <t>Beirlaen Christophe 2</t>
  </si>
  <si>
    <t>Keil Laurent 2</t>
  </si>
  <si>
    <t>Beirlaen Christophe 2a</t>
  </si>
  <si>
    <t>Lebleu Steve</t>
  </si>
  <si>
    <t>Beirlaen Christophe 3</t>
  </si>
  <si>
    <t>Lebleu Steve 2</t>
  </si>
  <si>
    <t>Beirlaen Christophe</t>
  </si>
  <si>
    <t>Lebleu Steve 3</t>
  </si>
  <si>
    <t>Beirlaen Christophe a</t>
  </si>
  <si>
    <t>Maillard Benoît</t>
  </si>
  <si>
    <t>Bernard Robert</t>
  </si>
  <si>
    <t>Ormonde Tiago</t>
  </si>
  <si>
    <t>Bernard Robert a</t>
  </si>
  <si>
    <t>Ormonde Tiago a</t>
  </si>
  <si>
    <t>Marc</t>
  </si>
  <si>
    <t>Bleunar Francis</t>
  </si>
  <si>
    <t>Scohier Dorian</t>
  </si>
  <si>
    <t>Bleunar Francis a</t>
  </si>
  <si>
    <t>Thys Johan</t>
  </si>
  <si>
    <t>Boeykens Jarrik</t>
  </si>
  <si>
    <t>VACATURE - Scohier Dorian</t>
  </si>
  <si>
    <t>Boeykens Jarrik a</t>
  </si>
  <si>
    <t>Van Couteren Raf</t>
  </si>
  <si>
    <t>OUT 31/01</t>
  </si>
  <si>
    <t>Breugelmans Hildegarde</t>
  </si>
  <si>
    <t>Van Ginderachter Cedric</t>
  </si>
  <si>
    <t>Briers Annemie 2</t>
  </si>
  <si>
    <t>Van Ginderachter Cedric 2</t>
  </si>
  <si>
    <t>Briers Annemie 3</t>
  </si>
  <si>
    <t>Briers Annemie 3a</t>
  </si>
  <si>
    <t xml:space="preserve">Karl </t>
  </si>
  <si>
    <t>Briers Annemie 4</t>
  </si>
  <si>
    <t>Axxes</t>
  </si>
  <si>
    <t>Briers Annemie 5a</t>
  </si>
  <si>
    <t>Strompers Kevin</t>
  </si>
  <si>
    <t>Briers Annemie 6</t>
  </si>
  <si>
    <t>Bechtle</t>
  </si>
  <si>
    <t>VCM-DHVL</t>
  </si>
  <si>
    <t>Briers Annemie 7</t>
  </si>
  <si>
    <t>Microsoft consulting services Wortell</t>
  </si>
  <si>
    <t>MCFG-SAM</t>
  </si>
  <si>
    <t>Briers Annemie 8</t>
  </si>
  <si>
    <t>Brightest</t>
  </si>
  <si>
    <t>Briers Annemie 9</t>
  </si>
  <si>
    <t>Dorssemont Nick</t>
  </si>
  <si>
    <t>Briers Annemie</t>
  </si>
  <si>
    <t>Bus Dec</t>
  </si>
  <si>
    <t>Briers Annemie a</t>
  </si>
  <si>
    <t>Mouhi Ahmed - 2021-061</t>
  </si>
  <si>
    <t>VACATURE - Broeckx Geert</t>
  </si>
  <si>
    <t>Mouhi Ahmed - 2021-061 a</t>
  </si>
  <si>
    <t>OUT 30/06</t>
  </si>
  <si>
    <t>Broeckx Geert</t>
  </si>
  <si>
    <t>VACATURE - Mouhi Ahmed - 2021-061</t>
  </si>
  <si>
    <t>Broeckx Geert a</t>
  </si>
  <si>
    <t>VOL 08534 Van Tongerloo</t>
  </si>
  <si>
    <t>Business &amp; IT Consultant AWS Trescinski Steven</t>
  </si>
  <si>
    <t>Cegeka</t>
  </si>
  <si>
    <t>Caluwaerts Nele a</t>
  </si>
  <si>
    <t>Caluwaerts Nele</t>
  </si>
  <si>
    <t>Candries Brendan 3</t>
  </si>
  <si>
    <t>Candries Brendan a</t>
  </si>
  <si>
    <t>Candries Brendan</t>
  </si>
  <si>
    <t>Frédéric</t>
  </si>
  <si>
    <t>VVI</t>
  </si>
  <si>
    <t>Cantaert Joachim</t>
  </si>
  <si>
    <t>Cantaert Joachim a</t>
  </si>
  <si>
    <t>Cuppens Dirk</t>
  </si>
  <si>
    <t>Peter</t>
  </si>
  <si>
    <t>OUT 13/01</t>
  </si>
  <si>
    <t>Capitao Frederico 2</t>
  </si>
  <si>
    <t>Cuppens Dirk a</t>
  </si>
  <si>
    <t>AC-CB</t>
  </si>
  <si>
    <t>Capitao Frederico 3</t>
  </si>
  <si>
    <t>De Spiegeleer Stijn</t>
  </si>
  <si>
    <t>CB OTHER</t>
  </si>
  <si>
    <t>Capitao Frederico 5</t>
  </si>
  <si>
    <t>De Spiegeleer Stijn 2</t>
  </si>
  <si>
    <t>Capitao Frederico 4</t>
  </si>
  <si>
    <t>De Spiegeleer Stijn 3</t>
  </si>
  <si>
    <t>Capitao Frederico</t>
  </si>
  <si>
    <t>De Spiegeleer Stijn 4</t>
  </si>
  <si>
    <t>Capitao Frederico a</t>
  </si>
  <si>
    <t>De Spiegeleer Stijn a</t>
  </si>
  <si>
    <t>Caprusu Colin a</t>
  </si>
  <si>
    <t>Gözel Halil</t>
  </si>
  <si>
    <t>Caprusu Colin</t>
  </si>
  <si>
    <t>Honca Vincent 2</t>
  </si>
  <si>
    <t>Castelinho Angelo 3a</t>
  </si>
  <si>
    <t>Honca Vincent 2a</t>
  </si>
  <si>
    <t>Castelinho Angelo 3</t>
  </si>
  <si>
    <t>Honca Vincent a</t>
  </si>
  <si>
    <t>Castelinho Angelo 1</t>
  </si>
  <si>
    <t>Jacobs Lennert</t>
  </si>
  <si>
    <t>Castelinho Angelo 2</t>
  </si>
  <si>
    <t>Jacobs Lennert a</t>
  </si>
  <si>
    <t>Castelinho Angelo</t>
  </si>
  <si>
    <t>Konstandinidis Constantin</t>
  </si>
  <si>
    <t>Castelinho Angelo a</t>
  </si>
  <si>
    <t xml:space="preserve">Mennekens Walter </t>
  </si>
  <si>
    <t>CAREADMHA - Fathi Abdelhak 1</t>
  </si>
  <si>
    <t>Mennekens Walter 2</t>
  </si>
  <si>
    <t>CAREADMHA - Fathi Abdelhak 2</t>
  </si>
  <si>
    <t>Miliutyna Krystyna</t>
  </si>
  <si>
    <t>CAREADMHA - Fathi Abdelhak</t>
  </si>
  <si>
    <t>Mine Stan</t>
  </si>
  <si>
    <t>CAREADMHA - Fathi Abdelhak a</t>
  </si>
  <si>
    <t>Mine Stan 2</t>
  </si>
  <si>
    <t>CAREADMHA - Chaabouni Wassim 1a</t>
  </si>
  <si>
    <t>Perez Irène</t>
  </si>
  <si>
    <t>CAREADMHA - Chaabouni Wassim 1</t>
  </si>
  <si>
    <t>Saleha Izmar</t>
  </si>
  <si>
    <t>CAREADMHA - Chaabouni Wassim</t>
  </si>
  <si>
    <t>Saleha Izmar 2</t>
  </si>
  <si>
    <t>CAREADMHA - Chaabouni Wassim 2</t>
  </si>
  <si>
    <t>Saleha Izmar a</t>
  </si>
  <si>
    <t>Onetowin</t>
  </si>
  <si>
    <t>Cauchie Michaël</t>
  </si>
  <si>
    <t>Schoonhere Nele</t>
  </si>
  <si>
    <t>Cazzalini Amedeo a</t>
  </si>
  <si>
    <t>Schoonhere Nele a</t>
  </si>
  <si>
    <t>Cazzalini Amedeo</t>
  </si>
  <si>
    <t>Schoukens Jolien</t>
  </si>
  <si>
    <t>Cazzalini Amedeo 2a</t>
  </si>
  <si>
    <t>Schoukens Jolien 2</t>
  </si>
  <si>
    <t>Cazzalini Amedeo 2</t>
  </si>
  <si>
    <t>Schoukens Jolien 2a</t>
  </si>
  <si>
    <t>CAREADMHA - Gabissov Rouslan</t>
  </si>
  <si>
    <t>Sobieraj Maëlys</t>
  </si>
  <si>
    <t>CAREADMHA - Gabissov Rouslan a</t>
  </si>
  <si>
    <t>Sobieraj Maëlys a</t>
  </si>
  <si>
    <t>Ceulemans Wim</t>
  </si>
  <si>
    <t>Somville Mathias</t>
  </si>
  <si>
    <t>Ceulemans Wim a</t>
  </si>
  <si>
    <t>Somville Mathias a</t>
  </si>
  <si>
    <t>Chatbox Integratie</t>
  </si>
  <si>
    <t>Tijsmans Sven</t>
  </si>
  <si>
    <t>Ciubotariu Catalin a</t>
  </si>
  <si>
    <t>Tijsmans Sven a</t>
  </si>
  <si>
    <t>Ciubotariu Catalin</t>
  </si>
  <si>
    <t>Torfs Christopher</t>
  </si>
  <si>
    <t>Claes Ruben</t>
  </si>
  <si>
    <t>Torfs Christopher a</t>
  </si>
  <si>
    <t>Claes Ruben a</t>
  </si>
  <si>
    <t>Van de Velde Bart</t>
  </si>
  <si>
    <t>Van de Velde Bart 2</t>
  </si>
  <si>
    <t>OUT 31/08</t>
  </si>
  <si>
    <t>Cloostermans Kathy</t>
  </si>
  <si>
    <t>Van Kerckhove Dianne</t>
  </si>
  <si>
    <t>Anne B</t>
  </si>
  <si>
    <t>Cockx Marc 2</t>
  </si>
  <si>
    <t>Van Steenbergen Gaelle</t>
  </si>
  <si>
    <t>Cockx Marc 3</t>
  </si>
  <si>
    <t>Van Steenbergen Gaelle - vanaf 01/07</t>
  </si>
  <si>
    <t xml:space="preserve">Cockx Marc </t>
  </si>
  <si>
    <t>Cockx Marc a</t>
  </si>
  <si>
    <t>Coeck Wesley a</t>
  </si>
  <si>
    <t>Coeck Wesley</t>
  </si>
  <si>
    <t>De Bie Jef</t>
  </si>
  <si>
    <t>Colebrants Kathy a</t>
  </si>
  <si>
    <t>De Bie Jef a</t>
  </si>
  <si>
    <t>Colebrants Kathy</t>
  </si>
  <si>
    <t>De Geest Louiza</t>
  </si>
  <si>
    <t>Colomar Sebastian</t>
  </si>
  <si>
    <t>De Naeyer Luc</t>
  </si>
  <si>
    <t>vanaf 01/01 989€ excl btw</t>
  </si>
  <si>
    <t>Comways</t>
  </si>
  <si>
    <t>De Naeyer Luc 2</t>
  </si>
  <si>
    <t>Comways - New voice campaign AG_MC_ALWAYS_ON_IN en PRD backup/restore</t>
  </si>
  <si>
    <t>De Naeyer Luc 3</t>
  </si>
  <si>
    <t>Cooper Alan 2</t>
  </si>
  <si>
    <t>Evens Evelien</t>
  </si>
  <si>
    <t xml:space="preserve">Cooper Alan </t>
  </si>
  <si>
    <t>Frederix Jos</t>
  </si>
  <si>
    <t>Cooper Alan a</t>
  </si>
  <si>
    <t>Frederix Jos 2</t>
  </si>
  <si>
    <t>Costa Joana</t>
  </si>
  <si>
    <t>Frederix Jos 3</t>
  </si>
  <si>
    <t>Cox Dieter a</t>
  </si>
  <si>
    <t>Frederix Jos 4</t>
  </si>
  <si>
    <t>Cox Dieter</t>
  </si>
  <si>
    <t>Gomez Paula - BUS FAN Q - 400950 overnamedecreet</t>
  </si>
  <si>
    <t>CR Orafin - De Bleye Jonathan/Bultinck/Balazs/Ferrera</t>
  </si>
  <si>
    <t>Gorenstein Eli</t>
  </si>
  <si>
    <t>Crepin Julien 2</t>
  </si>
  <si>
    <t>Gorenstein Eli 2</t>
  </si>
  <si>
    <t>Crepin Julien 3</t>
  </si>
  <si>
    <t>Jongstra Sam</t>
  </si>
  <si>
    <t>Crepin Julien</t>
  </si>
  <si>
    <t>Jonville Kenneth</t>
  </si>
  <si>
    <t>Samuel</t>
  </si>
  <si>
    <t>MCFG CB</t>
  </si>
  <si>
    <t>Crepin Julien a</t>
  </si>
  <si>
    <t>Jonville Kenneth a</t>
  </si>
  <si>
    <t>HRPO</t>
  </si>
  <si>
    <t>Dambrine Olivier 2a</t>
  </si>
  <si>
    <t>Karpisek Len</t>
  </si>
  <si>
    <t>Dambrine Olivier 2</t>
  </si>
  <si>
    <t>Karpisek Len a</t>
  </si>
  <si>
    <t>Dambrine Olivier a</t>
  </si>
  <si>
    <t>Malevé Emon</t>
  </si>
  <si>
    <t>Dambrine Olivier</t>
  </si>
  <si>
    <t>Pop Lorena 2</t>
  </si>
  <si>
    <t>oktober</t>
  </si>
  <si>
    <t>Schetgens Tyara</t>
  </si>
  <si>
    <t>Van Damme Cédric</t>
  </si>
  <si>
    <t>De Coninck Stefaan a</t>
  </si>
  <si>
    <t>Van Overbeke Rudo - 120000</t>
  </si>
  <si>
    <t>De Coninck Stefaan</t>
  </si>
  <si>
    <t>Vankemmel Rudi</t>
  </si>
  <si>
    <t>De Coorde Chris 2a</t>
  </si>
  <si>
    <t>Vankemmel Rudi a</t>
  </si>
  <si>
    <t>De Coorde Chris 2</t>
  </si>
  <si>
    <t>Verschueren Gie</t>
  </si>
  <si>
    <t xml:space="preserve">De Coorde Chris </t>
  </si>
  <si>
    <t>De Coorde Chris a</t>
  </si>
  <si>
    <t>Comways - Cellule Senior implementation + PRD backup/restore</t>
  </si>
  <si>
    <t>De Grauwe Maxime</t>
  </si>
  <si>
    <t>De Grauwe Maxime a</t>
  </si>
  <si>
    <t>Comways : DACE email export (9 mailboxes for MC)</t>
  </si>
  <si>
    <t>VACATURE - De Luyck Mike</t>
  </si>
  <si>
    <t>Comways : Exchange 2016 upgrade + potential additional requirements</t>
  </si>
  <si>
    <t>CRI2M</t>
  </si>
  <si>
    <t>Pinto Clarence - SEC-ICT-BU/002 (613119/165060/-/-/002)</t>
  </si>
  <si>
    <t>De Neve Gert</t>
  </si>
  <si>
    <t>De Raedt Danny a</t>
  </si>
  <si>
    <t>De Raedt Danny</t>
  </si>
  <si>
    <t>De Ryck Tim a</t>
  </si>
  <si>
    <t>De Ryck Tim</t>
  </si>
  <si>
    <t>Antoon</t>
  </si>
  <si>
    <t>De Wulf Lander</t>
  </si>
  <si>
    <t>OUT 12/05</t>
  </si>
  <si>
    <t>Delahousse Johny a</t>
  </si>
  <si>
    <t>Delahousse Johny</t>
  </si>
  <si>
    <t>Delfosse Michel 3a</t>
  </si>
  <si>
    <t>Delfosse Michel 2</t>
  </si>
  <si>
    <t>Delfosse Michel a</t>
  </si>
  <si>
    <t>Delfosse Michel</t>
  </si>
  <si>
    <t>Denayer Xavier 2</t>
  </si>
  <si>
    <t>Denayer Xavier 2a</t>
  </si>
  <si>
    <t>Denayer Xavier a</t>
  </si>
  <si>
    <t>Denayer Xavier</t>
  </si>
  <si>
    <t>Depaz Bert 3</t>
  </si>
  <si>
    <t>Depaz Bert 2</t>
  </si>
  <si>
    <t>Depaz Bert a</t>
  </si>
  <si>
    <t>Depaz Bert</t>
  </si>
  <si>
    <t xml:space="preserve">Baan Maarten </t>
  </si>
  <si>
    <t>Ricoh</t>
  </si>
  <si>
    <t>DMSSCAN - Multi user authetication</t>
  </si>
  <si>
    <t>Baan Maarten a</t>
  </si>
  <si>
    <t>DMSSCAN - statistieken load documenttypes</t>
  </si>
  <si>
    <t>Baeyens Bart</t>
  </si>
  <si>
    <t>DMSSCAN - copiëren PROD naar PREPROD omgevingen</t>
  </si>
  <si>
    <t>Baeyens Bart a</t>
  </si>
  <si>
    <t>DMSSCAN - NOVA</t>
  </si>
  <si>
    <t>Rudy 6261</t>
  </si>
  <si>
    <t>DMSSCAN - migratie naar de nieuwe Oracle 19c databank</t>
  </si>
  <si>
    <t>DMSSCAN - upgrade van de DMS archive engine naar V12</t>
  </si>
  <si>
    <t>OUT 16/03</t>
  </si>
  <si>
    <t>Driesen Ruben a</t>
  </si>
  <si>
    <t>Driesen Ruben 2</t>
  </si>
  <si>
    <t>Driesen Ruben</t>
  </si>
  <si>
    <t>OUT 02/03</t>
  </si>
  <si>
    <t>Dziobek Andrej 2</t>
  </si>
  <si>
    <t>Dziobek Andrej</t>
  </si>
  <si>
    <t>Eeckhout Margot a</t>
  </si>
  <si>
    <t>Eeckhout Margot</t>
  </si>
  <si>
    <t>Eeman Pieter</t>
  </si>
  <si>
    <t>Verheyden Katrien</t>
  </si>
  <si>
    <t>EGAO - Lontie Inge b</t>
  </si>
  <si>
    <t>EGAO - Lontie Inge a</t>
  </si>
  <si>
    <t xml:space="preserve">EGAO - Lontie Inge </t>
  </si>
  <si>
    <t>EGAO - Druyts Tom b</t>
  </si>
  <si>
    <t>EGAO - Druyts Tom a</t>
  </si>
  <si>
    <t xml:space="preserve">EGAO - Druyts Tom </t>
  </si>
  <si>
    <t>EGAO - Goris Piet/Paulus Sander 2</t>
  </si>
  <si>
    <t>EGAO - Goris Piet/Paulus Sander</t>
  </si>
  <si>
    <t>EGAO - Goris Piet/Paulus Sander a</t>
  </si>
  <si>
    <t>Carlier Dirk</t>
  </si>
  <si>
    <t>EGAO - Tistaert Robbe 2</t>
  </si>
  <si>
    <t>Carlier Dirk a2</t>
  </si>
  <si>
    <t>EGAO - Tistaert Robbe</t>
  </si>
  <si>
    <t>EGAO - Tistaert Robbe a</t>
  </si>
  <si>
    <t>Eloqua team Cloots/Dieleman/Iliaens/Khan/Martins</t>
  </si>
  <si>
    <t>VACATURE - El Kaissi Omar</t>
  </si>
  <si>
    <t>OUT 26/01</t>
  </si>
  <si>
    <t>El Yazidi Saida a</t>
  </si>
  <si>
    <t>El Yazidi Saida</t>
  </si>
  <si>
    <t>Ernalsteen Philip 2</t>
  </si>
  <si>
    <t>Ernalsteen Philip 3</t>
  </si>
  <si>
    <t xml:space="preserve">Ernalsteen Philip </t>
  </si>
  <si>
    <t>Ernalsteen Philip a</t>
  </si>
  <si>
    <t>CR_HFEX</t>
  </si>
  <si>
    <t>EEG</t>
  </si>
  <si>
    <t>Extra ontwikkeling koppeling EHR-AEOS</t>
  </si>
  <si>
    <t>Fakhori Salma 3</t>
  </si>
  <si>
    <t>Fakhori Salma 4</t>
  </si>
  <si>
    <t>Fakhori Salma 5</t>
  </si>
  <si>
    <t>Fakhori Salma 6</t>
  </si>
  <si>
    <t>Fakhori Salma</t>
  </si>
  <si>
    <t>Fakhori Salma a</t>
  </si>
  <si>
    <t>Fakhori Salma 2</t>
  </si>
  <si>
    <t>Fekkes Frank 2</t>
  </si>
  <si>
    <t>Fekkes Frank</t>
  </si>
  <si>
    <t>Fekkes Frank a</t>
  </si>
  <si>
    <t>Functioneel applications consultant senior HRMC</t>
  </si>
  <si>
    <t>Functioneel applications consultant senior HRMC a</t>
  </si>
  <si>
    <t>Functioneel applications consultant expert HRMC</t>
  </si>
  <si>
    <t>Functioneel applications consultant expert HRMC a</t>
  </si>
  <si>
    <t>Franssen Dirk 2</t>
  </si>
  <si>
    <t>Franssen Dirk a</t>
  </si>
  <si>
    <t>Franssen Dirk</t>
  </si>
  <si>
    <t>Daemen Robbe</t>
  </si>
  <si>
    <t>Fuzeta Tiago 5</t>
  </si>
  <si>
    <t>Fuzeta Tiago 4</t>
  </si>
  <si>
    <t>Fuzeta Tiago 3</t>
  </si>
  <si>
    <t>Danau Andries</t>
  </si>
  <si>
    <t>Fuzeta Tiago 2</t>
  </si>
  <si>
    <t>Danau Andries 2a</t>
  </si>
  <si>
    <t>Fuzeta Tiago</t>
  </si>
  <si>
    <t>Danau Andries a</t>
  </si>
  <si>
    <t>Galez Valérie 2</t>
  </si>
  <si>
    <t>Galez Valérie a</t>
  </si>
  <si>
    <t>Galez Valérie</t>
  </si>
  <si>
    <t>Geens Yves</t>
  </si>
  <si>
    <t>Gica Florin-Alexandru</t>
  </si>
  <si>
    <t>Godeyne Jean a</t>
  </si>
  <si>
    <t>Godeyne Jean</t>
  </si>
  <si>
    <t>Goeyvaerts Joeri</t>
  </si>
  <si>
    <t xml:space="preserve">De Wachter Jelle </t>
  </si>
  <si>
    <t>Goffinet Gilles</t>
  </si>
  <si>
    <t>De Wachter Jelle a</t>
  </si>
  <si>
    <t>Goncalo Condeca</t>
  </si>
  <si>
    <t>Goncalo Condeca a</t>
  </si>
  <si>
    <t>Goris Jan 2a</t>
  </si>
  <si>
    <t>Goris Jan 2</t>
  </si>
  <si>
    <t>Goris Jan</t>
  </si>
  <si>
    <t>Goris Jan a</t>
  </si>
  <si>
    <t>CTG</t>
  </si>
  <si>
    <t>Goudjinov Jean Kodjovi</t>
  </si>
  <si>
    <t>Goulimis Andreas a</t>
  </si>
  <si>
    <t>Goulimis Andreas</t>
  </si>
  <si>
    <t>Goumenidis Theodoros a</t>
  </si>
  <si>
    <t>Goumenidis Theodoros</t>
  </si>
  <si>
    <t>Goumenidis Theodoros 1</t>
  </si>
  <si>
    <t>Goumenidis Theodoros 2</t>
  </si>
  <si>
    <t>Gysen Kim 3</t>
  </si>
  <si>
    <t>Gysen Kim 3a</t>
  </si>
  <si>
    <t>Gysen Kim 2</t>
  </si>
  <si>
    <t>Gysen Kim a</t>
  </si>
  <si>
    <t>Gysen Kim</t>
  </si>
  <si>
    <t>EGAO - Verheyden Katrien - 9000068</t>
  </si>
  <si>
    <t>Habils Gilles 2</t>
  </si>
  <si>
    <t>EGAO - Verheyden Katrien - 900075</t>
  </si>
  <si>
    <t>Habils Gilles</t>
  </si>
  <si>
    <t>EGAO - Verheyden Katrien - kostenplaats Track &amp; Trace</t>
  </si>
  <si>
    <t>Habils Gilles a</t>
  </si>
  <si>
    <t>Haynes Erik a</t>
  </si>
  <si>
    <t>Haynes Erik</t>
  </si>
  <si>
    <t>Haywood Rick a</t>
  </si>
  <si>
    <t>Haywood Rick</t>
  </si>
  <si>
    <t>Helder Daio</t>
  </si>
  <si>
    <t>Everaert Chris</t>
  </si>
  <si>
    <t>Helder Daio 1</t>
  </si>
  <si>
    <t>Helder Daio 3</t>
  </si>
  <si>
    <t>VOL ?</t>
  </si>
  <si>
    <t>Helder Daio 2</t>
  </si>
  <si>
    <t>Hung-Chu Gerda 2</t>
  </si>
  <si>
    <t>Hung-Chu Gerda 2a</t>
  </si>
  <si>
    <t>Hung-Chu Gerda</t>
  </si>
  <si>
    <t>Hung-Chu Gerda a</t>
  </si>
  <si>
    <t>Iglesias David a</t>
  </si>
  <si>
    <t>Fries Dietrich</t>
  </si>
  <si>
    <t>Iglesias David</t>
  </si>
  <si>
    <t>Fries Dietrich a</t>
  </si>
  <si>
    <t>Ultimo</t>
  </si>
  <si>
    <t>Inregelen nieuwe bedrijfsstructuur in Ultimo</t>
  </si>
  <si>
    <t>Ionescu Ovidiu a</t>
  </si>
  <si>
    <t>Functioneel applications consultant expert HRMC  2</t>
  </si>
  <si>
    <t>Ionescu Ovidiu</t>
  </si>
  <si>
    <t>Functioneel applications consultant expert HRMC 2a</t>
  </si>
  <si>
    <t>OUT 15/03</t>
  </si>
  <si>
    <t>Jacobs Dennis</t>
  </si>
  <si>
    <t>Jacobs Dennis 1</t>
  </si>
  <si>
    <t xml:space="preserve">Functioneel applications consultant senior HRMC </t>
  </si>
  <si>
    <t>Functioneel applications consultant senior HRMC 2</t>
  </si>
  <si>
    <t>Wouter</t>
  </si>
  <si>
    <t>Jansen Herman/Van Kerckhoven Kevin a</t>
  </si>
  <si>
    <t xml:space="preserve">Jansen Herman/Van Kerckhoven Kevin </t>
  </si>
  <si>
    <t>Jansegers Steven 2</t>
  </si>
  <si>
    <t>Jansegers Steven a</t>
  </si>
  <si>
    <t>Jansegers Steven</t>
  </si>
  <si>
    <t>Geirnaert Jari</t>
  </si>
  <si>
    <t>Jebril Hamdi</t>
  </si>
  <si>
    <t>Geirnaert Jari a</t>
  </si>
  <si>
    <t>Jebril Hamdi 8</t>
  </si>
  <si>
    <t>Jebril Hamdi 7</t>
  </si>
  <si>
    <t>Jebril Hamdi 6</t>
  </si>
  <si>
    <t>Jebril Hamdi 4</t>
  </si>
  <si>
    <t>Jebril Hamdi 5</t>
  </si>
  <si>
    <t>Jebril Hamdi 3</t>
  </si>
  <si>
    <t>Jebril Hamdi 2</t>
  </si>
  <si>
    <t>Jopson Robert a</t>
  </si>
  <si>
    <t>Jopson Robert</t>
  </si>
  <si>
    <t>Jusgen Luc</t>
  </si>
  <si>
    <t>Goyvaerts Len (Bjorn Ongenae)</t>
  </si>
  <si>
    <t>Jusgen Luc a</t>
  </si>
  <si>
    <t>Kafeel Mukhaddam 3</t>
  </si>
  <si>
    <t>Kafeel Mukhaddam</t>
  </si>
  <si>
    <t>Kafeel Mukhaddam a</t>
  </si>
  <si>
    <t>Kafeel Mukhaddam 2</t>
  </si>
  <si>
    <t>Kalubi Christian a</t>
  </si>
  <si>
    <t>Kalubi Christian</t>
  </si>
  <si>
    <t>Keunen Patrick 2</t>
  </si>
  <si>
    <t>Keunen Patrick 6</t>
  </si>
  <si>
    <t>Keunen Patrick 5</t>
  </si>
  <si>
    <t>Keunen Patrick 4</t>
  </si>
  <si>
    <t>Keunen Patrick 3</t>
  </si>
  <si>
    <t>Keunen Patrick a</t>
  </si>
  <si>
    <t>Keunen Patrick</t>
  </si>
  <si>
    <t>OUT 26/05</t>
  </si>
  <si>
    <t>Khrishna Siva</t>
  </si>
  <si>
    <t>Khrishna Siva a</t>
  </si>
  <si>
    <t>november</t>
  </si>
  <si>
    <t>Kichouch Youssef</t>
  </si>
  <si>
    <t>Kichouch Youssef a</t>
  </si>
  <si>
    <t>Kocyigit Ahmet</t>
  </si>
  <si>
    <t>Koeck Sam 3</t>
  </si>
  <si>
    <t>Koeck Sam 2</t>
  </si>
  <si>
    <t>Koeck Sam</t>
  </si>
  <si>
    <t>Lakroum Kamel</t>
  </si>
  <si>
    <t>Lakroum Kamel a</t>
  </si>
  <si>
    <t>Lazar Bogdan a</t>
  </si>
  <si>
    <t>Lazar Bogdan</t>
  </si>
  <si>
    <t>20J12-36533-13</t>
  </si>
  <si>
    <t>Hewlett</t>
  </si>
  <si>
    <t>LAN implementatie Scope NOVA Project</t>
  </si>
  <si>
    <t xml:space="preserve">LAN implementatie </t>
  </si>
  <si>
    <t>Leempoels Tim 1</t>
  </si>
  <si>
    <t>Leempoels Tim a</t>
  </si>
  <si>
    <t>Leempoels Tim</t>
  </si>
  <si>
    <t>Lefebvre Benjamin a</t>
  </si>
  <si>
    <t>Lefebvre Benjamin</t>
  </si>
  <si>
    <t>Le Plomb Laurent a</t>
  </si>
  <si>
    <t>Le Plomb Laurent</t>
  </si>
  <si>
    <t>Lettat Amar 2</t>
  </si>
  <si>
    <t>Lettat Amar 2a</t>
  </si>
  <si>
    <t>Lettat Amar a</t>
  </si>
  <si>
    <t>Lettat Amar</t>
  </si>
  <si>
    <t>VOL geen indexatie</t>
  </si>
  <si>
    <t>Lirio Ana (vervanger Arrobe)</t>
  </si>
  <si>
    <t>Lop Jaime</t>
  </si>
  <si>
    <t>Louis Jan</t>
  </si>
  <si>
    <t>Louis Jan a</t>
  </si>
  <si>
    <t>Maes Jelle a</t>
  </si>
  <si>
    <t>Maes Jelle</t>
  </si>
  <si>
    <t>Ordina</t>
  </si>
  <si>
    <t>Maes Fred 3</t>
  </si>
  <si>
    <t>Maes Fred 3a</t>
  </si>
  <si>
    <t>Maes Fred 2</t>
  </si>
  <si>
    <t>Maes Fred a</t>
  </si>
  <si>
    <t>Maes Fred</t>
  </si>
  <si>
    <t>Mahieu Wouter</t>
  </si>
  <si>
    <t>OUT 20/01</t>
  </si>
  <si>
    <t>Manini Filippo 4</t>
  </si>
  <si>
    <t>Manini Filippo 4a</t>
  </si>
  <si>
    <t>Manini Filippo</t>
  </si>
  <si>
    <t>Manini Filippo a</t>
  </si>
  <si>
    <t>Maeriën Etienne</t>
  </si>
  <si>
    <t>PTC</t>
  </si>
  <si>
    <t xml:space="preserve">Major Upgrade + Migratie + Remediations </t>
  </si>
  <si>
    <t>Mariën Sven 2</t>
  </si>
  <si>
    <t>Mariën Sven a</t>
  </si>
  <si>
    <t>Mariën Sven</t>
  </si>
  <si>
    <t>Marques Joao</t>
  </si>
  <si>
    <t xml:space="preserve">  </t>
  </si>
  <si>
    <t>OUT 30/04</t>
  </si>
  <si>
    <t>Mc Garry Celine</t>
  </si>
  <si>
    <t>Mc Garry Celine a</t>
  </si>
  <si>
    <t>McNish David a</t>
  </si>
  <si>
    <t>McNish David</t>
  </si>
  <si>
    <t>Maarten Roex</t>
  </si>
  <si>
    <t>Mendes Joao</t>
  </si>
  <si>
    <t>Maarten Roex a</t>
  </si>
  <si>
    <t>Mendes Joao a</t>
  </si>
  <si>
    <t>Mendez John Jefry</t>
  </si>
  <si>
    <t>OUT 07/04</t>
  </si>
  <si>
    <t>Meuris Bert a</t>
  </si>
  <si>
    <t xml:space="preserve">Meuris Bert </t>
  </si>
  <si>
    <t xml:space="preserve">Michiels Glenn </t>
  </si>
  <si>
    <t>Michiels Glenn a</t>
  </si>
  <si>
    <t>Hendrik</t>
  </si>
  <si>
    <t>Mota Diogo</t>
  </si>
  <si>
    <t>OUT 23/02</t>
  </si>
  <si>
    <t>Mounsef Abdellaoui</t>
  </si>
  <si>
    <t>Mpoy Dany</t>
  </si>
  <si>
    <t>Mpoy Dany a</t>
  </si>
  <si>
    <t>OUT 31/07</t>
  </si>
  <si>
    <t>Neefs An 1</t>
  </si>
  <si>
    <t>N'Diaya Aminata</t>
  </si>
  <si>
    <t>Neefs An</t>
  </si>
  <si>
    <t>N'Diaya Aminata a</t>
  </si>
  <si>
    <t>build</t>
  </si>
  <si>
    <t>Spotit</t>
  </si>
  <si>
    <t>Network Audit from the CM Platinium apps</t>
  </si>
  <si>
    <t>Neuville Julien</t>
  </si>
  <si>
    <t>Build</t>
  </si>
  <si>
    <t>GET</t>
  </si>
  <si>
    <t>Nieuwe arbeidsorganisatie</t>
  </si>
  <si>
    <t>Obisike Peter</t>
  </si>
  <si>
    <t>Nobrega Ana</t>
  </si>
  <si>
    <t>Obisike Peter a</t>
  </si>
  <si>
    <t>Odugbesan Ola</t>
  </si>
  <si>
    <t>Odugbesan Ola a</t>
  </si>
  <si>
    <t>Olczak Kevin</t>
  </si>
  <si>
    <t>Olczak Kevin 1</t>
  </si>
  <si>
    <t>Omgba Louis 2</t>
  </si>
  <si>
    <t>Olczak Kevin 2</t>
  </si>
  <si>
    <t>Omgba Louis 2a</t>
  </si>
  <si>
    <t>Oliveira Ines</t>
  </si>
  <si>
    <t>Laurent</t>
  </si>
  <si>
    <t>APA</t>
  </si>
  <si>
    <t>Omgba Louis 3</t>
  </si>
  <si>
    <t>Omgba Louis</t>
  </si>
  <si>
    <t>Omgba Louis 3a</t>
  </si>
  <si>
    <t>Omgba Louis a</t>
  </si>
  <si>
    <t xml:space="preserve">Op de Beeck Katrien </t>
  </si>
  <si>
    <t>Op de Beeck Katrien (Kostenplaats 146101 (HR – OD/SUP)</t>
  </si>
  <si>
    <t>Outlook add-in ontwikkeling - Eeraerts/Peren</t>
  </si>
  <si>
    <t>Outlook add-in opvolging - Eeraerts/Peren</t>
  </si>
  <si>
    <t>Otten Steffen 2a</t>
  </si>
  <si>
    <t>Palaninathan Subathra</t>
  </si>
  <si>
    <t>Otten Steffen a</t>
  </si>
  <si>
    <t>Palaninathan Subathra a</t>
  </si>
  <si>
    <t>Otten Steffen</t>
  </si>
  <si>
    <t>Panneels Christof</t>
  </si>
  <si>
    <t>Panneels Christof a</t>
  </si>
  <si>
    <t>Peeraer Jente</t>
  </si>
  <si>
    <t>Petersborg Karel</t>
  </si>
  <si>
    <t>Petersborg Karel a</t>
  </si>
  <si>
    <t>Placzek Bartosz</t>
  </si>
  <si>
    <t>Pellaers Pieter</t>
  </si>
  <si>
    <t>Placzek Bartosz a</t>
  </si>
  <si>
    <t>NTT</t>
  </si>
  <si>
    <t>Pentest 1 MyCM 5.2</t>
  </si>
  <si>
    <t>Pop Lorena</t>
  </si>
  <si>
    <t xml:space="preserve">Pentest 2 Security Assessment of the Online </t>
  </si>
  <si>
    <t>Pop Lorena a</t>
  </si>
  <si>
    <t>Pentest 3 Security Assessment of the VWP Web app</t>
  </si>
  <si>
    <t>Povitukhina Olga</t>
  </si>
  <si>
    <t>Pentest 4 Security Assessment of the Jongerengezondheid Website with FreeBees</t>
  </si>
  <si>
    <t>Povitukhina Olga 2</t>
  </si>
  <si>
    <t>Pentest 5 Security Assessment of Sdplan</t>
  </si>
  <si>
    <t>Povitukhina Olga 2a</t>
  </si>
  <si>
    <t>Pentest 5 MyCM v5.3</t>
  </si>
  <si>
    <t>Povitukhina Olga a</t>
  </si>
  <si>
    <t>Pentest MyCM web - CLAVI, OLAF, OD</t>
  </si>
  <si>
    <t>Pradeau Aurélie</t>
  </si>
  <si>
    <t>Pradeau Aurélie 1</t>
  </si>
  <si>
    <t>Pradeau Aurélie a</t>
  </si>
  <si>
    <t>Rawoens Benjamin</t>
  </si>
  <si>
    <t>Raymaeckers Reinhart</t>
  </si>
  <si>
    <t>Raymaeckers Yves</t>
  </si>
  <si>
    <t>Raymaeckers Yves a</t>
  </si>
  <si>
    <t>Resaei Parisa</t>
  </si>
  <si>
    <t>Resaei Parisa a</t>
  </si>
  <si>
    <t>Roelandt Thijs</t>
  </si>
  <si>
    <t>Roosenboom Gregory</t>
  </si>
  <si>
    <t>Roosenboom Gregory a</t>
  </si>
  <si>
    <t>Roskams Kenny</t>
  </si>
  <si>
    <t>Rummens Jan</t>
  </si>
  <si>
    <t>Schepers Tim - RSL-STF-VAC (613119/138100)</t>
  </si>
  <si>
    <t>Schoonen Hans</t>
  </si>
  <si>
    <t>OUT 24/03</t>
  </si>
  <si>
    <t>Schoonen Hans a</t>
  </si>
  <si>
    <t>Schotmans David</t>
  </si>
  <si>
    <t>Riffi Temsamani Mohamed 2</t>
  </si>
  <si>
    <t>Schotmans David a</t>
  </si>
  <si>
    <t>Riffi Temsamani Mohamed a</t>
  </si>
  <si>
    <t>Shaiba Saad</t>
  </si>
  <si>
    <t>Riffi Temsamani Mohamed</t>
  </si>
  <si>
    <t>Simion Mircea</t>
  </si>
  <si>
    <t>september</t>
  </si>
  <si>
    <t>Risack Michael</t>
  </si>
  <si>
    <t>Simion Mircea 2</t>
  </si>
  <si>
    <t xml:space="preserve">Ben  </t>
  </si>
  <si>
    <t>Simion Mircea a</t>
  </si>
  <si>
    <t>Simons Yannick/Schepers Dimitri</t>
  </si>
  <si>
    <t>Simons Yannick/Schepers Dimitri a</t>
  </si>
  <si>
    <t>Romanelli Lina</t>
  </si>
  <si>
    <t>Sleypen Peter - SEC-ICT-BU/002 (613119/165060/-/-/002)</t>
  </si>
  <si>
    <t>VACTURE - Roosenboom Gregory 2</t>
  </si>
  <si>
    <t>Solinho Barbosa Rui Filipe</t>
  </si>
  <si>
    <t>Solinho Barbosa Rui Filipe a</t>
  </si>
  <si>
    <t>State Madalin</t>
  </si>
  <si>
    <t>State Madalin 1</t>
  </si>
  <si>
    <t>State Madalin 2</t>
  </si>
  <si>
    <t>evaluatie !</t>
  </si>
  <si>
    <t>mei</t>
  </si>
  <si>
    <t>Sahie Akalewold Kebede</t>
  </si>
  <si>
    <t>State Madalin 3</t>
  </si>
  <si>
    <t>State Madalin 4</t>
  </si>
  <si>
    <t>State Madalin 5</t>
  </si>
  <si>
    <t>Stijnen Regis</t>
  </si>
  <si>
    <t>Santos Joao Miguel</t>
  </si>
  <si>
    <t>Stijnen Regis a</t>
  </si>
  <si>
    <t>Saraiva Flavio</t>
  </si>
  <si>
    <t>Stoebel Bart</t>
  </si>
  <si>
    <t>Strik Joep</t>
  </si>
  <si>
    <t>Strik Joep a</t>
  </si>
  <si>
    <t>Support Oswald</t>
  </si>
  <si>
    <t>Swinnen Glenn</t>
  </si>
  <si>
    <t>Swinnen Glenn a</t>
  </si>
  <si>
    <t>Tazi Foad</t>
  </si>
  <si>
    <t>Tazi Foad a</t>
  </si>
  <si>
    <t>Tibo Glenn</t>
  </si>
  <si>
    <t>Tibo Glenn 2</t>
  </si>
  <si>
    <t>Tibo Glenn 2a</t>
  </si>
  <si>
    <t>Sedrat Najlaa 4</t>
  </si>
  <si>
    <t>Tibo Glenn 3</t>
  </si>
  <si>
    <t>Sedrat Najlaa 3</t>
  </si>
  <si>
    <t>Tibo Glenn 3a</t>
  </si>
  <si>
    <t>Sedrat Najlaa 1</t>
  </si>
  <si>
    <t>Tibo Glenn 4</t>
  </si>
  <si>
    <t>Sedrat Najlaa 2</t>
  </si>
  <si>
    <t>Tibo Glenn 4a</t>
  </si>
  <si>
    <t>Sedrat Najlaa</t>
  </si>
  <si>
    <t>Tibo Glenn 5</t>
  </si>
  <si>
    <t>Segers Benny a</t>
  </si>
  <si>
    <t>Tibo Glenn 5a</t>
  </si>
  <si>
    <t xml:space="preserve">Segers Benny </t>
  </si>
  <si>
    <t>Tibo Glenn a</t>
  </si>
  <si>
    <t>Sengezer Saffet 2</t>
  </si>
  <si>
    <t>Timperman Tim</t>
  </si>
  <si>
    <t>Sengezer Saffet a</t>
  </si>
  <si>
    <t>Timperman Tim 2</t>
  </si>
  <si>
    <t>Sengezer Saffet</t>
  </si>
  <si>
    <t>Timperman Tim 3a</t>
  </si>
  <si>
    <t>Melius</t>
  </si>
  <si>
    <t>Seycou Gago a</t>
  </si>
  <si>
    <t>Timperman Tim a</t>
  </si>
  <si>
    <t>Seycou Gago</t>
  </si>
  <si>
    <t>Touzani Mehdi</t>
  </si>
  <si>
    <t>UiPath Consultant</t>
  </si>
  <si>
    <t>Run</t>
  </si>
  <si>
    <t>Shéhérazade</t>
  </si>
  <si>
    <t>Shéhérazade extra budget Senior Analist -10843 (10049)</t>
  </si>
  <si>
    <t>UiPath Consultant - SEC-ICT-BU/002 (613119/165060/-/-/002)</t>
  </si>
  <si>
    <t>Shéhérazade Parametrisering Project NOA - 08453 (10718)</t>
  </si>
  <si>
    <t>UiPath Consultant - SEC-ICT-BU/002 (613119/165060/-/-/002) a</t>
  </si>
  <si>
    <t>OUT 30/08</t>
  </si>
  <si>
    <t>Silva Joao</t>
  </si>
  <si>
    <t>UiPath Consultant a</t>
  </si>
  <si>
    <t>VACATURE - Thin Ledger 2</t>
  </si>
  <si>
    <t>VACATURE - Vanherck Bart</t>
  </si>
  <si>
    <t>VACATURE - Verhelst Koen</t>
  </si>
  <si>
    <t>Van Bemmel Marco</t>
  </si>
  <si>
    <t>Van der Paal Bart</t>
  </si>
  <si>
    <t>Van Eyken Frank</t>
  </si>
  <si>
    <t>Van Eyken Frank 2</t>
  </si>
  <si>
    <t>Spreutels Sam</t>
  </si>
  <si>
    <t>Van Eyken Frank 2a</t>
  </si>
  <si>
    <t>Van Eyken Frank 3</t>
  </si>
  <si>
    <t>Van Eyken Frank a</t>
  </si>
  <si>
    <t>Van Gool Jeroen</t>
  </si>
  <si>
    <t>Van Heuverswijn Niels</t>
  </si>
  <si>
    <t>Van Heuverswijn Niels a</t>
  </si>
  <si>
    <t>Van Hoey Midas</t>
  </si>
  <si>
    <t>Vandegaer Bert</t>
  </si>
  <si>
    <t>Vandersteegen Jan</t>
  </si>
  <si>
    <t>Vandevelde Kurt</t>
  </si>
  <si>
    <t>Vandevelde Kurt a</t>
  </si>
  <si>
    <t>Vanherck Bart</t>
  </si>
  <si>
    <t>Vanherck Bart 2</t>
  </si>
  <si>
    <t>Thréon</t>
  </si>
  <si>
    <t>Supporting services - De Vilder</t>
  </si>
  <si>
    <t>Vanherck Bart a</t>
  </si>
  <si>
    <t>Vanhoutte Jérôme</t>
  </si>
  <si>
    <t>Vanhoutte Jérôme a</t>
  </si>
  <si>
    <t>Vanierschot Betty</t>
  </si>
  <si>
    <t>I8C NV</t>
  </si>
  <si>
    <t>Support API-GW ICC</t>
  </si>
  <si>
    <t>Vanierschot Betty 2</t>
  </si>
  <si>
    <t>Technical Lead Digiflow</t>
  </si>
  <si>
    <t>Vanierschot Betty a</t>
  </si>
  <si>
    <t>P Van Keymeulen</t>
  </si>
  <si>
    <t>Verbeek Tom</t>
  </si>
  <si>
    <t>Verbeek Tom a</t>
  </si>
  <si>
    <t>Verdonck Wannes</t>
  </si>
  <si>
    <t>Verdonck Wannes a</t>
  </si>
  <si>
    <t>OUT 31/05</t>
  </si>
  <si>
    <t>Verhelst Koen</t>
  </si>
  <si>
    <t>Verhelst Koen a</t>
  </si>
  <si>
    <t>Verhoeven Simon</t>
  </si>
  <si>
    <t>Verhoeven Simon 2</t>
  </si>
  <si>
    <t>Verhoeven Simon a</t>
  </si>
  <si>
    <t>Verlinden Bram</t>
  </si>
  <si>
    <t>Verlinden Bram a</t>
  </si>
  <si>
    <t>Verlinden Philip</t>
  </si>
  <si>
    <t>Verlinden Philip a</t>
  </si>
  <si>
    <t>Vermeylen Jeroen</t>
  </si>
  <si>
    <t>Vermeylen Jeroen a</t>
  </si>
  <si>
    <t>Verstappen Hilde</t>
  </si>
  <si>
    <t>Vinken Ciaran</t>
  </si>
  <si>
    <t xml:space="preserve">Vogels Rudy </t>
  </si>
  <si>
    <t>Vogels Rudy a</t>
  </si>
  <si>
    <t>Vos Lena</t>
  </si>
  <si>
    <t>Omar</t>
  </si>
  <si>
    <t>Vos Lena a</t>
  </si>
  <si>
    <t>Vrabie Bogdan</t>
  </si>
  <si>
    <t>Trax</t>
  </si>
  <si>
    <t>Upgrade Trax</t>
  </si>
  <si>
    <t>Vrabie Bogdan a</t>
  </si>
  <si>
    <t>Wellens Yannick VOL - 125010</t>
  </si>
  <si>
    <t>juni</t>
  </si>
  <si>
    <t>Wesley Thijs</t>
  </si>
  <si>
    <t>Wesley Thijs 2</t>
  </si>
  <si>
    <t>Wesley Thijs a</t>
  </si>
  <si>
    <t>Weyn Patrick</t>
  </si>
  <si>
    <t>Weyn Patrick a</t>
  </si>
  <si>
    <t>Willemse Michael</t>
  </si>
  <si>
    <t>Wyns Steven</t>
  </si>
  <si>
    <t>Wyns Steven a</t>
  </si>
  <si>
    <t>Yildrim Kemal</t>
  </si>
  <si>
    <t>Van Acker Jelle</t>
  </si>
  <si>
    <t>Yildrim Kemal a</t>
  </si>
  <si>
    <t>Van Acker Jelle 2</t>
  </si>
  <si>
    <t>Yip Alex/Truyens Yasmine</t>
  </si>
  <si>
    <t>Van Acker Jelle a</t>
  </si>
  <si>
    <t>Zerates Frederick</t>
  </si>
  <si>
    <t>Zerates Frederick a</t>
  </si>
  <si>
    <t>Zian Rachid</t>
  </si>
  <si>
    <t>Zian Rachid 2</t>
  </si>
  <si>
    <t>Zian Rachid 2a</t>
  </si>
  <si>
    <t>Zian Rachid a</t>
  </si>
  <si>
    <t>Van De Weghe Jef 1</t>
  </si>
  <si>
    <t>Zineddine Maatoug</t>
  </si>
  <si>
    <t>Van De Weghe Jef 1a</t>
  </si>
  <si>
    <t>Zineddine Maatoug a</t>
  </si>
  <si>
    <t>Van De Weghe Jef 2</t>
  </si>
  <si>
    <t>Van De Weghe Jef 2a</t>
  </si>
  <si>
    <t>Devalckeneer Quinten - RSL-STF-VAC (613119/138100)</t>
  </si>
  <si>
    <t>Van De Weghe Jef</t>
  </si>
  <si>
    <t>Van De Weghe Jef a</t>
  </si>
  <si>
    <t>Implementation new assessment OneTrust/Thomas Diependaele - RSL-STF-VAC (613119/138100)</t>
  </si>
  <si>
    <t>OUT 09/06</t>
  </si>
  <si>
    <t>Tamas Laura - RSL-STF-VAC (613119/138100)</t>
  </si>
  <si>
    <t>Dataroots</t>
  </si>
  <si>
    <t>Van Leuven Wim</t>
  </si>
  <si>
    <t>IBIS+&amp;Bancs</t>
  </si>
  <si>
    <t>Van Ginderdeuren Kwinten 2</t>
  </si>
  <si>
    <t>Ernst &amp; Young</t>
  </si>
  <si>
    <t>Van Ginderdeuren Kwinten a</t>
  </si>
  <si>
    <t>De Pauw Joachim RSL-STF-VAC (613119/138100)</t>
  </si>
  <si>
    <t>Van Ginderdeuren Kwinten</t>
  </si>
  <si>
    <t>Van Hellemont Vincent a</t>
  </si>
  <si>
    <t>Van Hellemont Vincent</t>
  </si>
  <si>
    <t>I-force</t>
  </si>
  <si>
    <t>Barrezele Lode - kadercontract 2019 062 - doorfacturatie CM120</t>
  </si>
  <si>
    <t>Van Hoeck Olivier</t>
  </si>
  <si>
    <t>Barrezele Lode - kadercontract 2019 062 - RSL-STF-VAC (613119/138100)</t>
  </si>
  <si>
    <t>Investigo</t>
  </si>
  <si>
    <t>Van Hove Andy</t>
  </si>
  <si>
    <t>De Smedt Lorenz</t>
  </si>
  <si>
    <t>gratis Bert VDVelde</t>
  </si>
  <si>
    <t>JRN</t>
  </si>
  <si>
    <t>geen %</t>
  </si>
  <si>
    <t xml:space="preserve">Van Tongerloo Steven </t>
  </si>
  <si>
    <t>Roegiers Jeroen - SEC-ICT-BU/002 (613119/165060/-/-/002)</t>
  </si>
  <si>
    <t>Van Tongerloo Steven a</t>
  </si>
  <si>
    <t>OUT 09/02</t>
  </si>
  <si>
    <t>Van Tongerloo Steven</t>
  </si>
  <si>
    <t>INTERMUT</t>
  </si>
  <si>
    <t>Van Wassenhove Jan 2</t>
  </si>
  <si>
    <t>Van Wassenhove Jan 3</t>
  </si>
  <si>
    <t>Van Wassenhove Jan 4</t>
  </si>
  <si>
    <t>Van Wassenhove Jan a</t>
  </si>
  <si>
    <t>Van Wassenhove Jan</t>
  </si>
  <si>
    <t>VACATURE - Vanderveken Steven</t>
  </si>
  <si>
    <t>Vanderveken Steven</t>
  </si>
  <si>
    <t>Vanderveken Steven 3</t>
  </si>
  <si>
    <t>Vanderveken Steven 4</t>
  </si>
  <si>
    <t>Vanderveken Steven 5</t>
  </si>
  <si>
    <t>Quick Pentests 2023 Keldermans Gert/Descamps Robin - opdrachten minder of gelijk aan 3MD</t>
  </si>
  <si>
    <t>NVISO</t>
  </si>
  <si>
    <t>Red Team Engagement on AD-Infra - RSL-STF-VAC (613119/138100)</t>
  </si>
  <si>
    <t>Calsius Frederik - fase II</t>
  </si>
  <si>
    <t xml:space="preserve">De Vos Jonas </t>
  </si>
  <si>
    <t>De Vos Jonas 2</t>
  </si>
  <si>
    <t>Venner Matthew</t>
  </si>
  <si>
    <t>Desot Thierry</t>
  </si>
  <si>
    <t>Venner Matthew a</t>
  </si>
  <si>
    <t>Dockx Kristof</t>
  </si>
  <si>
    <t>Quant</t>
  </si>
  <si>
    <t>Verardo Pascal - move north-south &amp; east-west naar andere OU - 08725</t>
  </si>
  <si>
    <t>Geerinck Yoni/Calsius Frederik</t>
  </si>
  <si>
    <t>Ivens Kimberly</t>
  </si>
  <si>
    <t>Ivens Kimberly - fase II</t>
  </si>
  <si>
    <t>OUT 10/05</t>
  </si>
  <si>
    <t>Verheyden Chris</t>
  </si>
  <si>
    <t>Verheyden Chris a</t>
  </si>
  <si>
    <t>OUT 21/02</t>
  </si>
  <si>
    <t>Verhoustraeten Victor</t>
  </si>
  <si>
    <t>Verlinden Michael a</t>
  </si>
  <si>
    <t>Verlinden Michael</t>
  </si>
  <si>
    <t>Vermeersch Piet</t>
  </si>
  <si>
    <t>Uptime</t>
  </si>
  <si>
    <t>Web Secure Gateway (Luc Rubben)</t>
  </si>
  <si>
    <t>april</t>
  </si>
  <si>
    <t>Shéhérazade extra budget Senior Analist - 07206 (10145)</t>
  </si>
  <si>
    <t>creditnota volumekorting 2022 Cegeka budget ICT</t>
  </si>
  <si>
    <t>creditnota volumekorting 2022 Capgemini budget ICT</t>
  </si>
  <si>
    <t>creditnota volumekorting 2022 Ordina budget ICT</t>
  </si>
  <si>
    <t>creditnota volumekorting 2022 Tobania budget ICT</t>
  </si>
  <si>
    <t>creditnota volumekorting 2022 Cronos budget ICT</t>
  </si>
  <si>
    <t>creditnota volumekorting 2022 ARHS budget ICT</t>
  </si>
  <si>
    <t>Totaal</t>
  </si>
  <si>
    <t>Jackie</t>
  </si>
  <si>
    <t>DACE</t>
  </si>
  <si>
    <t>NO CPD</t>
  </si>
  <si>
    <t>maart</t>
  </si>
  <si>
    <t>Vibe Group</t>
  </si>
  <si>
    <t>Liahut Kristian</t>
  </si>
  <si>
    <t>OUT 27/04</t>
  </si>
  <si>
    <t>OUT 11/02</t>
  </si>
  <si>
    <t>Ramos de Carvalho Rafael - 2021-061</t>
  </si>
  <si>
    <t>Jacobs Maarten</t>
  </si>
  <si>
    <t>Jacobs Maarten a</t>
  </si>
  <si>
    <t>Mahieu Wouter - 613119/127000</t>
  </si>
  <si>
    <t>Roel</t>
  </si>
  <si>
    <t>613112/175051</t>
  </si>
  <si>
    <t>Smets Thibaut</t>
  </si>
  <si>
    <t>Rebecca</t>
  </si>
  <si>
    <t>NB</t>
  </si>
  <si>
    <t>Kristel Fabre</t>
  </si>
  <si>
    <t>ZORGKAS</t>
  </si>
  <si>
    <t>Van Gompel Eefje</t>
  </si>
  <si>
    <t>Van Gompel Eefje a</t>
  </si>
  <si>
    <t>Curt/Madjid Kessas</t>
  </si>
  <si>
    <t>Alex Cox</t>
  </si>
  <si>
    <t>Madjid Kessas</t>
  </si>
  <si>
    <t>Pieter Matthijs</t>
  </si>
  <si>
    <t>Filip VDBussche</t>
  </si>
  <si>
    <t>Erik VO</t>
  </si>
  <si>
    <t>Walter</t>
  </si>
  <si>
    <t>Benny</t>
  </si>
  <si>
    <t>Katrijn</t>
  </si>
  <si>
    <t>Stefan</t>
  </si>
  <si>
    <t>RSL</t>
  </si>
  <si>
    <t>3à4MD/w</t>
  </si>
  <si>
    <t>RSL-STF-VAC</t>
  </si>
  <si>
    <r>
      <t xml:space="preserve">Barrezele Lode - kadercontract 2019 062 - </t>
    </r>
    <r>
      <rPr>
        <sz val="9"/>
        <color rgb="FFFF0000"/>
        <rFont val="Trebuchet MS"/>
        <family val="2"/>
      </rPr>
      <t>doorfacturatie CM120</t>
    </r>
  </si>
  <si>
    <t>Jessy Dreze</t>
  </si>
  <si>
    <t xml:space="preserve">MC </t>
  </si>
  <si>
    <t>index 2017_10039 - april 2023 1,065 (Cronos)</t>
  </si>
  <si>
    <t>(blank)</t>
  </si>
  <si>
    <t>Grand Total</t>
  </si>
  <si>
    <t>LA NON-UTILISATION DE CE MODELE OU SA MODIFACTION RADICALE PEUT ENTRAINER LA NULLITE D'UNE OFFRE</t>
  </si>
  <si>
    <t>Firma/Société:</t>
  </si>
  <si>
    <t>Garde en hrs</t>
  </si>
  <si>
    <t>AM</t>
  </si>
  <si>
    <t>PM</t>
  </si>
  <si>
    <t>Total</t>
  </si>
  <si>
    <t>Ven &gt; 17:30</t>
  </si>
  <si>
    <t>Sam</t>
  </si>
  <si>
    <t>Dim</t>
  </si>
  <si>
    <t>Lun &lt; 07:30 &gt; 17:30</t>
  </si>
  <si>
    <t>Mar &lt; 07:30 &gt; 17:30</t>
  </si>
  <si>
    <t>Mer &lt; 07:30 &gt; 17:30</t>
  </si>
  <si>
    <t>Jeu &lt; 07:30 &gt; 17:30</t>
  </si>
  <si>
    <t>Ven &lt; 07:30</t>
  </si>
  <si>
    <t>Exclusion
if difference
To average
Bigger than</t>
  </si>
  <si>
    <t>Average
Total Weighted
Price</t>
  </si>
  <si>
    <t>Supplier Lot 1</t>
  </si>
  <si>
    <t>Total Weighted Price 
VAT Incl</t>
  </si>
  <si>
    <t>Devication To Average</t>
  </si>
  <si>
    <t>Price
Offerings
Exclusions</t>
  </si>
  <si>
    <t>Price Scorings</t>
  </si>
  <si>
    <t>supplier 1</t>
  </si>
  <si>
    <t>supplier 2</t>
  </si>
  <si>
    <t>supplier 3</t>
  </si>
  <si>
    <t>supplier 4</t>
  </si>
  <si>
    <t>supplier 5</t>
  </si>
  <si>
    <t>supplier 6</t>
  </si>
  <si>
    <t>supplier 7</t>
  </si>
  <si>
    <t>supplier 8</t>
  </si>
  <si>
    <t>supplier 9</t>
  </si>
  <si>
    <t>supplier 10</t>
  </si>
  <si>
    <t xml:space="preserve">lowest </t>
  </si>
  <si>
    <t>Total Weighted Average</t>
  </si>
  <si>
    <t>Supplier Lot 2</t>
  </si>
  <si>
    <t>Supplier Lot 3</t>
  </si>
  <si>
    <t>Supplier Lot 4</t>
  </si>
  <si>
    <t>Supplier Lot 5</t>
  </si>
  <si>
    <t>Supplier Lot 6</t>
  </si>
  <si>
    <t>Supplier Lot 7</t>
  </si>
  <si>
    <t>Supplier Lot 8</t>
  </si>
  <si>
    <t>Supplier Lot 9</t>
  </si>
  <si>
    <t>Supplier Lot 10</t>
  </si>
  <si>
    <t xml:space="preserve">Accord Cadre OC/2024/140/LM - Lot 2 </t>
  </si>
  <si>
    <t xml:space="preserve">LOT 2 Projets </t>
  </si>
  <si>
    <t xml:space="preserve">Timing &amp; Deliverables </t>
  </si>
  <si>
    <t>Données du projet</t>
  </si>
  <si>
    <t>Projet</t>
  </si>
  <si>
    <t>Donneur d'ordre :</t>
  </si>
  <si>
    <t>Personne de contact:</t>
  </si>
  <si>
    <t xml:space="preserve">Prix du Projet en euros (VAT excl) </t>
  </si>
  <si>
    <t>Date de début et de fin:</t>
  </si>
  <si>
    <t xml:space="preserve">Taille et composition de l'équipe en équivalents temps plein: </t>
  </si>
  <si>
    <t xml:space="preserve">Technologies clés </t>
  </si>
  <si>
    <t xml:space="preserve">Plan d’approche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</si>
</sst>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813]\ #,##0.00"/>
    <numFmt numFmtId="165" formatCode="_ [$€-813]\ * #,##0.00_ ;_ [$€-813]\ * \-#,##0.00_ ;_ [$€-813]\ * &quot;-&quot;??_ ;_ @_ "/>
  </numFmts>
  <fonts count="19" x14ac:knownFonts="1">
    <font>
      <sz val="10"/>
      <color theme="1"/>
      <name val="Trebuchet MS"/>
      <family val="2"/>
    </font>
    <font>
      <sz val="10"/>
      <name val="Trebuchet MS"/>
      <family val="2"/>
    </font>
    <font>
      <b/>
      <sz val="10"/>
      <color rgb="FF000000"/>
      <name val="Trebuchet MS"/>
      <family val="2"/>
    </font>
    <font>
      <sz val="9"/>
      <color rgb="FF000000"/>
      <name val="Trebuchet MS"/>
      <family val="2"/>
    </font>
    <font>
      <sz val="9"/>
      <name val="Trebuchet MS"/>
      <family val="2"/>
    </font>
    <font>
      <sz val="9"/>
      <color rgb="FFFF0000"/>
      <name val="Trebuchet MS"/>
      <family val="2"/>
    </font>
    <font>
      <strike/>
      <sz val="9"/>
      <name val="Trebuchet MS"/>
      <family val="2"/>
    </font>
    <font>
      <sz val="10"/>
      <color rgb="FF0000FF"/>
      <name val="Trebuchet MS"/>
      <family val="2"/>
    </font>
    <font>
      <b/>
      <sz val="10"/>
      <color theme="0"/>
      <name val="Trebuchet MS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3"/>
      <name val="Calibri"/>
      <family val="2"/>
    </font>
    <font>
      <sz val="10"/>
      <name val="Calibri"/>
      <family val="2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sz val="8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1"/>
        <bgColor theme="4"/>
      </patternFill>
    </fill>
    <fill>
      <patternFill patternType="solid">
        <fgColor rgb="FFFF0000"/>
        <bgColor theme="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4" borderId="0" xfId="0" applyFont="1" applyFill="1"/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/>
    <xf numFmtId="9" fontId="3" fillId="4" borderId="0" xfId="0" applyNumberFormat="1" applyFont="1" applyFill="1"/>
    <xf numFmtId="0" fontId="6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7" fillId="0" borderId="0" xfId="0" applyFont="1"/>
    <xf numFmtId="0" fontId="5" fillId="4" borderId="0" xfId="0" applyFont="1" applyFill="1" applyAlignment="1">
      <alignment wrapText="1"/>
    </xf>
    <xf numFmtId="0" fontId="4" fillId="6" borderId="0" xfId="0" applyFont="1" applyFill="1"/>
    <xf numFmtId="0" fontId="6" fillId="6" borderId="0" xfId="0" applyFont="1" applyFill="1"/>
    <xf numFmtId="16" fontId="3" fillId="4" borderId="0" xfId="0" applyNumberFormat="1" applyFont="1" applyFill="1"/>
    <xf numFmtId="0" fontId="4" fillId="7" borderId="0" xfId="0" applyFont="1" applyFill="1"/>
    <xf numFmtId="0" fontId="4" fillId="8" borderId="0" xfId="0" applyFont="1" applyFill="1"/>
    <xf numFmtId="0" fontId="4" fillId="3" borderId="0" xfId="0" applyFont="1" applyFill="1"/>
    <xf numFmtId="0" fontId="4" fillId="9" borderId="0" xfId="0" applyFont="1" applyFill="1"/>
    <xf numFmtId="0" fontId="4" fillId="4" borderId="0" xfId="0" applyFont="1" applyFill="1" applyAlignment="1">
      <alignment horizontal="left" indent="1"/>
    </xf>
    <xf numFmtId="0" fontId="1" fillId="4" borderId="0" xfId="0" applyFont="1" applyFill="1" applyAlignment="1">
      <alignment horizontal="left" indent="1"/>
    </xf>
    <xf numFmtId="0" fontId="3" fillId="10" borderId="0" xfId="0" applyFont="1" applyFill="1"/>
    <xf numFmtId="0" fontId="4" fillId="10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9" fillId="0" borderId="0" xfId="0" applyFont="1"/>
    <xf numFmtId="0" fontId="10" fillId="0" borderId="0" xfId="0" applyFont="1" applyAlignment="1">
      <alignment horizontal="left" vertical="center" indent="5"/>
    </xf>
    <xf numFmtId="0" fontId="13" fillId="2" borderId="1" xfId="0" applyFont="1" applyFill="1" applyBorder="1" applyAlignment="1">
      <alignment horizontal="left" vertical="center"/>
    </xf>
    <xf numFmtId="0" fontId="11" fillId="2" borderId="3" xfId="0" applyFont="1" applyFill="1" applyBorder="1"/>
    <xf numFmtId="0" fontId="16" fillId="5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0" fontId="14" fillId="0" borderId="7" xfId="0" applyFont="1" applyBorder="1" applyAlignment="1">
      <alignment horizontal="left" vertical="top"/>
    </xf>
    <xf numFmtId="0" fontId="12" fillId="0" borderId="8" xfId="0" applyFont="1" applyBorder="1" applyAlignment="1">
      <alignment vertical="center" wrapText="1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2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9" fillId="0" borderId="9" xfId="0" applyFont="1" applyBorder="1"/>
    <xf numFmtId="0" fontId="13" fillId="0" borderId="9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12" fillId="0" borderId="8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vertical="center"/>
    </xf>
    <xf numFmtId="165" fontId="0" fillId="0" borderId="0" xfId="0" applyNumberFormat="1"/>
    <xf numFmtId="2" fontId="0" fillId="0" borderId="0" xfId="0" applyNumberFormat="1"/>
    <xf numFmtId="10" fontId="0" fillId="0" borderId="0" xfId="0" applyNumberFormat="1"/>
    <xf numFmtId="0" fontId="8" fillId="14" borderId="13" xfId="0" applyFont="1" applyFill="1" applyBorder="1"/>
    <xf numFmtId="0" fontId="8" fillId="15" borderId="13" xfId="0" applyFont="1" applyFill="1" applyBorder="1" applyAlignment="1">
      <alignment wrapText="1"/>
    </xf>
    <xf numFmtId="165" fontId="8" fillId="15" borderId="13" xfId="0" applyNumberFormat="1" applyFont="1" applyFill="1" applyBorder="1" applyAlignment="1">
      <alignment wrapText="1"/>
    </xf>
    <xf numFmtId="165" fontId="8" fillId="15" borderId="0" xfId="0" applyNumberFormat="1" applyFont="1" applyFill="1" applyAlignment="1">
      <alignment wrapText="1"/>
    </xf>
    <xf numFmtId="0" fontId="0" fillId="11" borderId="0" xfId="0" applyFill="1"/>
    <xf numFmtId="0" fontId="8" fillId="16" borderId="13" xfId="0" applyFont="1" applyFill="1" applyBorder="1" applyAlignment="1">
      <alignment wrapText="1"/>
    </xf>
    <xf numFmtId="9" fontId="0" fillId="17" borderId="0" xfId="0" applyNumberFormat="1" applyFill="1"/>
    <xf numFmtId="0" fontId="8" fillId="13" borderId="0" xfId="0" applyFont="1" applyFill="1" applyAlignment="1">
      <alignment horizontal="left" vertical="center" wrapText="1"/>
    </xf>
    <xf numFmtId="10" fontId="0" fillId="0" borderId="0" xfId="0" applyNumberFormat="1" applyAlignment="1">
      <alignment horizontal="left"/>
    </xf>
    <xf numFmtId="0" fontId="17" fillId="2" borderId="4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164" fontId="1" fillId="12" borderId="6" xfId="0" applyNumberFormat="1" applyFont="1" applyFill="1" applyBorder="1" applyAlignment="1">
      <alignment horizontal="center" vertical="center"/>
    </xf>
    <xf numFmtId="164" fontId="1" fillId="12" borderId="0" xfId="0" applyNumberFormat="1" applyFont="1" applyFill="1" applyAlignment="1">
      <alignment horizontal="center" vertical="center"/>
    </xf>
  </cellXfs>
  <cellStyles count="1">
    <cellStyle name="Standaard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rebuchet MS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rebuchet MS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rebuchet MS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rebuchet MS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rebuchet MS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rebuchet MS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rebuchet MS"/>
        <family val="2"/>
        <scheme val="none"/>
      </font>
      <fill>
        <patternFill patternType="solid">
          <fgColor rgb="FF000000"/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meyers Chris (100)" refreshedDate="45079.427362731483" createdVersion="8" refreshedVersion="8" minRefreshableVersion="3" recordCount="835" xr:uid="{ABF66810-029C-44CE-8DED-A79B2CDD1414}">
  <cacheSource type="worksheet">
    <worksheetSource name="ScrumTeam"/>
  </cacheSource>
  <cacheFields count="6">
    <cacheField name="SDM" numFmtId="0">
      <sharedItems containsBlank="1"/>
    </cacheField>
    <cacheField name="Notes" numFmtId="0">
      <sharedItems containsBlank="1" containsMixedTypes="1" containsNumber="1" minValue="0.03" maxValue="173000"/>
    </cacheField>
    <cacheField name="CPD" numFmtId="0">
      <sharedItems containsBlank="1"/>
    </cacheField>
    <cacheField name="firma" numFmtId="0">
      <sharedItems containsBlank="1" count="46">
        <s v="Cronos"/>
        <s v="Outsystems"/>
        <s v="Tobania"/>
        <s v="Team Resilience"/>
        <s v="Digitally Lean"/>
        <s v="Axios"/>
        <s v="A.C.A."/>
        <s v="ARHS"/>
        <s v="Capgemini"/>
        <m/>
        <s v="Cegeka"/>
        <s v="Onetowin"/>
        <s v="Comways"/>
        <s v="Ricoh"/>
        <s v="Brightest"/>
        <s v="Aarixa"/>
        <s v="EEG"/>
        <s v="CTG"/>
        <s v="Ultimo"/>
        <s v="Hewlett"/>
        <s v="Ordina"/>
        <s v="PTC"/>
        <s v="Bechtle"/>
        <s v="Spotit"/>
        <s v="GET"/>
        <s v="NTT"/>
        <s v="Melius"/>
        <s v="Shéhérazade"/>
        <s v="Axxes"/>
        <s v="Thréon"/>
        <s v="I8C NV"/>
        <s v="Aethis"/>
        <s v="Trax"/>
        <s v="Quant"/>
        <s v="Uptime"/>
        <s v="AE"/>
        <s v="Investigo"/>
        <s v="Vibe Group"/>
        <s v="Bus Dec"/>
        <s v="Dataroots"/>
        <s v="Adinsec"/>
        <s v="CRI2M"/>
        <s v="JRN"/>
        <s v="Ernst &amp; Young"/>
        <s v="NVISO"/>
        <s v="I-force"/>
      </sharedItems>
    </cacheField>
    <cacheField name="verlenging tot" numFmtId="0">
      <sharedItems containsDate="1" containsBlank="1" containsMixedTypes="1" minDate="2023-07-04T00:00:00" maxDate="2023-07-05T00:00:00"/>
    </cacheField>
    <cacheField name="Description" numFmtId="0">
      <sharedItems containsBlank="1" count="820">
        <s v="Aabbaoui Abdelhakim a"/>
        <s v="Aabbaoui Abdelhakim"/>
        <s v="Abderrahmane Athamnia a"/>
        <s v="Abderrahmane Athamnia"/>
        <s v="Adeolu Richard a"/>
        <s v="Adeolu Richard"/>
        <s v="Akkalaeva Dana"/>
        <s v="Almeida Carlos"/>
        <s v="Alves Allan"/>
        <s v="Al Kaissi Tahar 3"/>
        <s v="Al Kaissi Tahar 2a"/>
        <s v="Al Kaissi Tahar"/>
        <s v="Al Kaissi Tahar 2"/>
        <s v="Al Kaissi Tahar a"/>
        <s v="Al Kaissi Tahar 3a"/>
        <s v="Anerhour Hassan 2"/>
        <s v="Anerhour Hassan"/>
        <s v="Anguluri Manny a"/>
        <s v="Anguluri Manny"/>
        <s v="Antunes Ricardo"/>
        <s v="Arede Marco 2"/>
        <s v="Arede Marco"/>
        <s v="Arriago Frederico"/>
        <s v="Arrobe Duarte 1"/>
        <s v="Arrobe Duarte (wordt vervangen door Ana) 2"/>
        <s v="Arrobe Duarte (wordt vervangen door Ana)"/>
        <s v="Arrobe Duarte "/>
        <s v="Arrobe Duarte 7"/>
        <s v="Arrobe Duarte 9"/>
        <s v="Assyst 11.5"/>
        <s v="Aswat Yunus a"/>
        <s v="Aswat Yunus"/>
        <s v="Aswat Yunus 2a"/>
        <s v="Aswat Yunus 2"/>
        <s v="Atlassian Expert"/>
        <s v="Augustijnen Tiboo"/>
        <s v="Baazizi Hamza 2"/>
        <s v="Baazizi Hamza"/>
        <s v="Baciu Iuliana"/>
        <s v="Balza Thibaut"/>
        <s v="Bellemans Manu 3a"/>
        <s v="Bellemans Manu 2"/>
        <s v="Bellemans Manu 2a"/>
        <s v="Bellemans Manu"/>
        <s v="Bellemans Manu a"/>
        <s v="Ben-Kacem Smail"/>
        <s v="Bencic Bernard 2"/>
        <s v="Bencic Bernard a"/>
        <s v="Bencic Bernard"/>
        <s v="Beirlaen Christophe 2"/>
        <s v="Beirlaen Christophe 2a"/>
        <s v="Beirlaen Christophe 3"/>
        <s v="Beirlaen Christophe"/>
        <s v="Beirlaen Christophe a"/>
        <s v="Bernard Robert"/>
        <s v="Bernard Robert a"/>
        <s v="Bleunar Francis"/>
        <s v="Bleunar Francis a"/>
        <s v="Boeykens Jarrik"/>
        <s v="Boeykens Jarrik a"/>
        <s v="Breugelmans Hildegarde"/>
        <s v="Briers Annemie 2"/>
        <s v="Briers Annemie 3"/>
        <s v="Briers Annemie 3a"/>
        <s v="Briers Annemie 4"/>
        <s v="Briers Annemie 5a"/>
        <s v="Briers Annemie 6"/>
        <s v="Briers Annemie 7"/>
        <s v="Briers Annemie 8"/>
        <s v="Briers Annemie 9"/>
        <s v="Briers Annemie"/>
        <s v="Briers Annemie a"/>
        <s v="VACATURE - Broeckx Geert"/>
        <s v="Broeckx Geert"/>
        <s v="Broeckx Geert a"/>
        <s v="Business &amp; IT Consultant AWS Trescinski Steven"/>
        <s v="Caluwaerts Nele a"/>
        <s v="Caluwaerts Nele"/>
        <s v="Candries Brendan 3"/>
        <s v="Candries Brendan a"/>
        <s v="Candries Brendan"/>
        <s v="Cantaert Joachim"/>
        <s v="Cantaert Joachim a"/>
        <s v="Capitao Frederico 2"/>
        <s v="Capitao Frederico 3"/>
        <s v="Capitao Frederico 5"/>
        <s v="Capitao Frederico 4"/>
        <s v="Capitao Frederico"/>
        <s v="Capitao Frederico a"/>
        <s v="Caprusu Colin a"/>
        <s v="Caprusu Colin"/>
        <s v="Castelinho Angelo 3a"/>
        <s v="Castelinho Angelo 3"/>
        <s v="Castelinho Angelo 1"/>
        <s v="Castelinho Angelo 2"/>
        <s v="Castelinho Angelo"/>
        <s v="Castelinho Angelo a"/>
        <s v="CAREADMHA - Fathi Abdelhak 1"/>
        <s v="CAREADMHA - Fathi Abdelhak 2"/>
        <s v="CAREADMHA - Fathi Abdelhak"/>
        <s v="CAREADMHA - Fathi Abdelhak a"/>
        <s v="CAREADMHA - Chaabouni Wassim 1a"/>
        <s v="CAREADMHA - Chaabouni Wassim 1"/>
        <s v="CAREADMHA - Chaabouni Wassim"/>
        <s v="CAREADMHA - Chaabouni Wassim 2"/>
        <s v="Cauchie Michaël"/>
        <s v="Cazzalini Amedeo a"/>
        <s v="Cazzalini Amedeo"/>
        <s v="Cazzalini Amedeo 2a"/>
        <s v="Cazzalini Amedeo 2"/>
        <s v="CAREADMHA - Gabissov Rouslan"/>
        <s v="CAREADMHA - Gabissov Rouslan a"/>
        <s v="Ceulemans Wim"/>
        <s v="Ceulemans Wim a"/>
        <s v="Chatbox Integratie"/>
        <s v="Ciubotariu Catalin a"/>
        <s v="Ciubotariu Catalin"/>
        <s v="Claes Ruben"/>
        <s v="Claes Ruben a"/>
        <s v="Clavier Michael"/>
        <s v="Cloostermans Kathy"/>
        <s v="Cockx Marc 2"/>
        <s v="Cockx Marc 3"/>
        <s v="Cockx Marc "/>
        <s v="Cockx Marc a"/>
        <s v="Coeck Wesley a"/>
        <s v="Coeck Wesley"/>
        <s v="Colebrants Kathy a"/>
        <s v="Colebrants Kathy"/>
        <s v="Colomar Sebastian"/>
        <s v="Comways"/>
        <s v="Comways - New voice campaign AG_MC_ALWAYS_ON_IN en PRD backup/restore"/>
        <s v="Cooper Alan 2"/>
        <s v="Cooper Alan "/>
        <s v="Cooper Alan a"/>
        <s v="Costa Joana"/>
        <s v="Cox Dieter a"/>
        <s v="Cox Dieter"/>
        <s v="CR Orafin - De Bleye Jonathan/Bultinck/Balazs/Ferrera"/>
        <s v="Crepin Julien 2"/>
        <s v="Crepin Julien 3"/>
        <s v="Crepin Julien"/>
        <s v="Crepin Julien a"/>
        <s v="Dambrine Olivier 2a"/>
        <s v="Dambrine Olivier 2"/>
        <s v="Dambrine Olivier a"/>
        <s v="Dambrine Olivier"/>
        <s v="De Bie Jef"/>
        <s v="De Bie Jef a"/>
        <s v="De Coninck Stefaan a"/>
        <s v="De Coninck Stefaan"/>
        <s v="De Coorde Chris 2a"/>
        <s v="De Coorde Chris 2"/>
        <s v="De Coorde Chris "/>
        <s v="De Coorde Chris a"/>
        <s v="De Geest Louiza"/>
        <s v="De Grauwe Maxime"/>
        <s v="De Grauwe Maxime a"/>
        <s v="VACATURE - De Luyck Mike"/>
        <s v="De Naeyer Luc 2"/>
        <s v="De Naeyer Luc 3"/>
        <s v="De Naeyer Luc"/>
        <s v="De Neve Gert"/>
        <s v="De Raedt Danny a"/>
        <s v="De Raedt Danny"/>
        <s v="De Ryck Tim a"/>
        <s v="De Ryck Tim"/>
        <s v="De Spiegeleer Stijn 3"/>
        <s v="De Spiegeleer Stijn 4"/>
        <s v="De Spiegeleer Stijn a"/>
        <s v="De Spiegeleer Stijn"/>
        <s v="De Spiegeleer Stijn 2"/>
        <s v="De Wulf Lander"/>
        <s v="Delahousse Johny a"/>
        <s v="Delahousse Johny"/>
        <s v="Delfosse Michel 3a"/>
        <s v="Delfosse Michel 2"/>
        <s v="Delfosse Michel a"/>
        <s v="Delfosse Michel"/>
        <s v="Denayer Xavier 2"/>
        <s v="Denayer Xavier 2a"/>
        <s v="Denayer Xavier a"/>
        <s v="Denayer Xavier"/>
        <s v="Depaz Bert 3"/>
        <s v="Depaz Bert 2"/>
        <s v="Depaz Bert a"/>
        <s v="Depaz Bert"/>
        <s v="DMSSCAN - Multi user authetication"/>
        <s v="DMSSCAN - statistieken load documenttypes"/>
        <s v="DMSSCAN - copiëren PROD naar PREPROD omgevingen"/>
        <s v="DMSSCAN - NOVA"/>
        <s v="DMSSCAN - migratie naar de nieuwe Oracle 19c databank"/>
        <s v="DMSSCAN - upgrade van de DMS archive engine naar V12"/>
        <s v="Dorssemont Nick"/>
        <s v="Driesen Ruben a"/>
        <s v="Driesen Ruben 2"/>
        <s v="Driesen Ruben"/>
        <s v="Dupont Chris 4"/>
        <s v="Dupont Chris 5"/>
        <s v="Dupont Chris 2"/>
        <s v="Dupont Chris 3"/>
        <s v="Dupont Chris"/>
        <s v="Dziobek Andrej 2"/>
        <s v="Dziobek Andrej"/>
        <s v="Eeckhout Margot a"/>
        <s v="Eeckhout Margot"/>
        <s v="Eeman Pieter"/>
        <s v="Verheyden Katrien"/>
        <s v="EGAO - Lontie Inge b"/>
        <s v="EGAO - Lontie Inge a"/>
        <s v="EGAO - Lontie Inge "/>
        <s v="EGAO - Druyts Tom b"/>
        <s v="EGAO - Druyts Tom a"/>
        <s v="EGAO - Druyts Tom "/>
        <s v="EGAO - Goris Piet/Paulus Sander 2"/>
        <s v="EGAO - Goris Piet/Paulus Sander"/>
        <s v="EGAO - Goris Piet/Paulus Sander a"/>
        <s v="EGAO - Tistaert Robbe 2"/>
        <s v="EGAO - Tistaert Robbe"/>
        <s v="EGAO - Tistaert Robbe a"/>
        <s v="Eloqua team Cloots/Dieleman/Iliaens/Khan/Martins"/>
        <s v="VACATURE - El Kaissi Omar"/>
        <s v="El Kaissi Omar"/>
        <s v="El Yazidi Saida a"/>
        <s v="El Yazidi Saida"/>
        <s v="Ernalsteen Philip 2"/>
        <s v="Ernalsteen Philip 3"/>
        <s v="Ernalsteen Philip "/>
        <s v="Ernalsteen Philip a"/>
        <s v="Evens Evelien"/>
        <s v="Extra ontwikkeling koppeling EHR-AEOS"/>
        <s v="Fakhori Salma 3"/>
        <s v="Fakhori Salma 4"/>
        <s v="Fakhori Salma 5"/>
        <s v="Fakhori Salma 6"/>
        <s v="Fakhori Salma"/>
        <s v="Fakhori Salma a"/>
        <s v="Fakhori Salma 2"/>
        <s v="Fekkes Frank 2"/>
        <s v="Fekkes Frank"/>
        <s v="Fekkes Frank a"/>
        <s v="Functioneel applications consultant senior HRMC"/>
        <s v="Functioneel applications consultant senior HRMC a"/>
        <s v="Functioneel applications consultant expert HRMC"/>
        <s v="Functioneel applications consultant expert HRMC a"/>
        <s v="Franssen Dirk 2"/>
        <s v="Franssen Dirk a"/>
        <s v="Franssen Dirk"/>
        <s v="Frederix Jos 3"/>
        <s v="Frederix Jos 2"/>
        <s v="Frederix Jos 4"/>
        <s v="Frederix Jos"/>
        <s v="Fuzeta Tiago 5"/>
        <s v="Fuzeta Tiago 4"/>
        <s v="Fuzeta Tiago 3"/>
        <s v="Fuzeta Tiago 2"/>
        <s v="Fuzeta Tiago"/>
        <s v="Galez Valérie 2"/>
        <s v="Galez Valérie a"/>
        <s v="Galez Valérie"/>
        <s v="Geens Yves"/>
        <s v="Gellens Arnaud 1"/>
        <s v="Gellens Arnaud"/>
        <s v="Gica Florin-Alexandru"/>
        <s v="Godeyne Jean a"/>
        <s v="Godeyne Jean"/>
        <s v="Goeyvaerts Joeri"/>
        <s v="Goffinet Gilles"/>
        <s v="Goncalo Condeca"/>
        <s v="Goncalo Condeca a"/>
        <s v="Gorenstein Eli 2"/>
        <s v="Gorenstein Eli"/>
        <s v="Goris Jan 2a"/>
        <s v="Goris Jan 2"/>
        <s v="Goris Jan"/>
        <s v="Goris Jan a"/>
        <s v="Goudjinov Jean Kodjovi"/>
        <s v="Goulimis Andreas a"/>
        <s v="Goulimis Andreas"/>
        <s v="Goumenidis Theodoros a"/>
        <s v="Goumenidis Theodoros"/>
        <s v="Goumenidis Theodoros 1"/>
        <s v="Goumenidis Theodoros 2"/>
        <s v="Gözel Halil"/>
        <s v="Gysen Kim 3"/>
        <s v="Gysen Kim 3a"/>
        <s v="Gysen Kim 2"/>
        <s v="Gysen Kim a"/>
        <s v="Gysen Kim"/>
        <s v="Habils Gilles 2"/>
        <s v="Habils Gilles"/>
        <s v="Habils Gilles a"/>
        <s v="Haynes Erik a"/>
        <s v="Haynes Erik"/>
        <s v="Haywood Rick a"/>
        <s v="Haywood Rick"/>
        <s v="Helder Daio"/>
        <s v="Helder Daio 1"/>
        <s v="Helder Daio 3"/>
        <s v="Helder Daio 2"/>
        <s v="Honca Vincent 2"/>
        <s v="Honca Vincent 2a"/>
        <s v="Honca Vincent a"/>
        <s v="Hung-Chu Gerda 2"/>
        <s v="Hung-Chu Gerda 2a"/>
        <s v="Hung-Chu Gerda"/>
        <s v="Hung-Chu Gerda a"/>
        <s v="Iglesias David a"/>
        <s v="Iglesias David"/>
        <s v="Inregelen nieuwe bedrijfsstructuur in Ultimo"/>
        <s v="Ionescu Ovidiu a"/>
        <s v="Ionescu Ovidiu"/>
        <s v="Jacobs Dennis"/>
        <s v="Jacobs Dennis 1"/>
        <s v="Jacobs Lennert"/>
        <s v="Jacobs Lennert a"/>
        <s v="Jansen Herman/Van Kerckhoven Kevin a"/>
        <s v="Jansen Herman/Van Kerckhoven Kevin "/>
        <s v="Jansegers Steven 2"/>
        <s v="Jansegers Steven a"/>
        <s v="Jansegers Steven"/>
        <s v="Jacques Antoine"/>
        <s v="Jacques Antoine 2"/>
        <s v="Jebril Hamdi"/>
        <s v="Jebril Hamdi 8"/>
        <s v="Jebril Hamdi 7"/>
        <s v="Jebril Hamdi 6"/>
        <s v="Jebril Hamdi 4"/>
        <s v="Jebril Hamdi 5"/>
        <s v="Jebril Hamdi 3"/>
        <s v="Jebril Hamdi 2"/>
        <s v="Jonville Kenneth"/>
        <s v="Jonville Kenneth a"/>
        <s v="Jopson Robert a"/>
        <s v="Jopson Robert"/>
        <s v="Jusgen Luc"/>
        <s v="Jusgen Luc a"/>
        <s v="Kafeel Mukhaddam 3"/>
        <s v="Kafeel Mukhaddam"/>
        <s v="Kafeel Mukhaddam a"/>
        <s v="Kafeel Mukhaddam 2"/>
        <s v="Kalubi Christian a"/>
        <s v="Kalubi Christian"/>
        <s v="Karpisek Len"/>
        <s v="Karpisek Len a"/>
        <s v="Keil Laurent 2"/>
        <s v="Keil Laurent"/>
        <s v="Keunen Patrick 2"/>
        <s v="Keunen Patrick 6"/>
        <s v="Keunen Patrick 5"/>
        <s v="Keunen Patrick 4"/>
        <s v="Keunen Patrick 3"/>
        <s v="Keunen Patrick a"/>
        <s v="Keunen Patrick"/>
        <s v="Khrishna Siva"/>
        <s v="Khrishna Siva a"/>
        <s v="Kichouch Youssef"/>
        <s v="Kichouch Youssef a"/>
        <s v="Kocyigit Ahmet"/>
        <s v="Koeck Sam 3"/>
        <s v="Koeck Sam 2"/>
        <s v="Koeck Sam"/>
        <s v="Konstandinidis Constantin"/>
        <s v="Lakroum Kamel"/>
        <s v="Lakroum Kamel a"/>
        <s v="Lazar Bogdan a"/>
        <s v="Lazar Bogdan"/>
        <s v="LAN implementatie Scope NOVA Project"/>
        <s v="LAN implementatie "/>
        <s v="Lebleu Steve 3"/>
        <s v="Lebleu Steve 2"/>
        <s v="Lebleu Steve"/>
        <s v="Leempoels Tim 1"/>
        <s v="Leempoels Tim a"/>
        <s v="Leempoels Tim"/>
        <s v="Lefebvre Benjamin a"/>
        <s v="Lefebvre Benjamin"/>
        <s v="Le Plomb Laurent a"/>
        <s v="Le Plomb Laurent"/>
        <s v="Lettat Amar 2"/>
        <s v="Lettat Amar 2a"/>
        <s v="Lettat Amar a"/>
        <s v="Lettat Amar"/>
        <s v="Lirio Ana (vervanger Arrobe)"/>
        <s v="Lop Jaime"/>
        <s v="Louis Jan"/>
        <s v="Louis Jan a"/>
        <s v="Maes Jelle a"/>
        <s v="Maes Jelle"/>
        <s v="Maes Fred 3"/>
        <s v="Maes Fred 3a"/>
        <s v="Maes Fred 2"/>
        <s v="Maes Fred a"/>
        <s v="Maes Fred"/>
        <s v="Mahieu Wouter"/>
        <s v="Maillard Benoît"/>
        <s v="Malevé Emon"/>
        <s v="Manini Filippo 4"/>
        <s v="Manini Filippo 4a"/>
        <s v="Manini Filippo"/>
        <s v="Manini Filippo a"/>
        <s v="Maeriën Etienne"/>
        <s v="Major Upgrade + Migratie + Remediations "/>
        <s v="Mariën Sven 2"/>
        <s v="Mariën Sven a"/>
        <s v="Mariën Sven"/>
        <s v="Marques Joao"/>
        <s v="Mc Garry Celine"/>
        <s v="Mc Garry Celine a"/>
        <s v="McNish David a"/>
        <s v="McNish David"/>
        <s v="Mendes Joao"/>
        <s v="Mendes Joao a"/>
        <s v="Mendez John Jefry"/>
        <s v="Mennekens Walter 2"/>
        <s v="Mennekens Walter "/>
        <s v="Meuris Bert a"/>
        <s v="Meuris Bert "/>
        <s v="Michiels Glenn "/>
        <s v="Michiels Glenn a"/>
        <s v="Microsoft consulting services Wortell"/>
        <s v="Miliutyna Krystyna"/>
        <s v="Mine Stan"/>
        <s v="Mine Stan 2"/>
        <s v="Mota Diogo"/>
        <s v="Mounsef Abdellaoui"/>
        <s v="Mpoy Dany"/>
        <s v="Mpoy Dany a"/>
        <s v="Neefs An 1"/>
        <s v="Neefs An"/>
        <s v="Network Audit from the CM Platinium apps"/>
        <s v="Neuville Julien"/>
        <s v="Nieuwe arbeidsorganisatie"/>
        <s v="Nobrega Ana"/>
        <s v="Obisike Peter"/>
        <s v="Obisike Peter a"/>
        <s v="Odugbesan Ola a"/>
        <s v="Odugbesan Ola"/>
        <s v="Omgba Louis 2"/>
        <s v="Omgba Louis 2a"/>
        <s v="Omgba Louis 3"/>
        <s v="Omgba Louis 3a"/>
        <s v="Omgba Louis"/>
        <s v="Omgba Louis a"/>
        <s v="Olczak Kevin 1"/>
        <s v="Olczak Kevin"/>
        <s v="Olczak Kevin 2"/>
        <s v="Oliveira Ines"/>
        <s v="Ormonde Tiago"/>
        <s v="Ormonde Tiago a"/>
        <s v="Otten Steffen 2a"/>
        <s v="Otten Steffen a"/>
        <s v="Otten Steffen"/>
        <s v="Palaninathan Subathra"/>
        <s v="Palaninathan Subathra a"/>
        <s v="Panneels Christof"/>
        <s v="Panneels Christof a"/>
        <s v="Peeraer Jente"/>
        <s v="Pellaers Pieter"/>
        <s v="Pentest 1 MyCM 5.2"/>
        <s v="Pentest 2 Security Assessment of the Online "/>
        <s v="Pentest 3 Security Assessment of the VWP Web app"/>
        <s v="Pentest 4 Security Assessment of the Jongerengezondheid Website with FreeBees"/>
        <s v="Pentest 5 Security Assessment of Sdplan"/>
        <s v="Pentest 5 MyCM v5.3"/>
        <s v="Pentest MyCM web - CLAVI, OLAF, OD"/>
        <s v="Perez Irène"/>
        <s v="Petersborg Karel"/>
        <s v="Petersborg Karel a"/>
        <s v="Placzek Bartosz"/>
        <s v="Placzek Bartosz a"/>
        <s v="Pop Lorena"/>
        <s v="Pop Lorena a"/>
        <s v="Pop Lorena 2"/>
        <s v="Povitukhina Olga 2"/>
        <s v="Povitukhina Olga 2a"/>
        <s v="Povitukhina Olga"/>
        <s v="Povitukhina Olga a"/>
        <s v="Pradeau Aurélie 1"/>
        <s v="Pradeau Aurélie"/>
        <s v="Pradeau Aurélie a"/>
        <s v="Rawoens Benjamin"/>
        <s v="Raymaeckers Reinhart"/>
        <s v="Riffi Temsamani Mohamed 2"/>
        <s v="Riffi Temsamani Mohamed a"/>
        <s v="Riffi Temsamani Mohamed"/>
        <s v="Risack Michael"/>
        <s v="Roelandt Thijs"/>
        <s v="Maarten Roex"/>
        <s v="Maarten Roex a"/>
        <s v="Romanelli Lina"/>
        <s v="VACTURE - Roosenboom Gregory 2"/>
        <s v="Roosenboom Gregory a"/>
        <s v="Roosenboom Gregory"/>
        <s v="Roskams Kenny"/>
        <s v="Rummens Jan"/>
        <s v="Sahie Akalewold Kebede"/>
        <s v="Saleha Izmar"/>
        <s v="Saleha Izmar a"/>
        <s v="Saleha Izmar 2"/>
        <s v="Santos Joao Miguel"/>
        <s v="Saraiva Flavio"/>
        <s v="Schetgens Tyara"/>
        <s v="VACATURE - Scohier Dorian"/>
        <s v="Scohier Dorian"/>
        <s v="Schoonen Hans"/>
        <s v="Schoonen Hans a"/>
        <s v="Schoonhere Nele"/>
        <s v="Schoonhere Nele a"/>
        <s v="Schoukens Jolien"/>
        <s v="Schoukens Jolien 2"/>
        <s v="Schoukens Jolien 2a"/>
        <s v="Sedrat Najlaa 4"/>
        <s v="Sedrat Najlaa 3"/>
        <s v="Sedrat Najlaa 1"/>
        <s v="Sedrat Najlaa 2"/>
        <s v="Sedrat Najlaa"/>
        <s v="Segers Benny a"/>
        <s v="Segers Benny "/>
        <s v="Sengezer Saffet 2"/>
        <s v="Sengezer Saffet a"/>
        <s v="Sengezer Saffet"/>
        <s v="Seycou Gago a"/>
        <s v="Seycou Gago"/>
        <s v="Shaiba Saad"/>
        <s v="Shéhérazade extra budget Senior Analist -10843 (10049)"/>
        <s v="Shéhérazade Parametrisering Project NOA - 08453 (10718)"/>
        <s v="Silva Joao"/>
        <s v="Simion Mircea 2"/>
        <s v="Simion Mircea a"/>
        <s v="Simion Mircea"/>
        <s v="Sobieraj Maëlys"/>
        <s v="Sobieraj Maëlys a"/>
        <s v="Solinho Barbosa Rui Filipe"/>
        <s v="Solinho Barbosa Rui Filipe a"/>
        <s v="Somville Mathias a"/>
        <s v="Somville Mathias"/>
        <s v="Spreutels Sam"/>
        <s v="State Madalin 3"/>
        <s v="State Madalin 5"/>
        <s v="State Madalin 1"/>
        <s v="State Madalin 4"/>
        <s v="State Madalin 2"/>
        <s v="State Madalin"/>
        <s v="Stijnen Regis"/>
        <s v="Stijnen Regis a"/>
        <s v="Stoebel Bart"/>
        <s v="Strik Joep"/>
        <s v="Strik Joep a"/>
        <s v="Strompers Kevin"/>
        <s v="Supporting services - De Vilder"/>
        <s v="Support Oswald"/>
        <s v="Swinnen Glenn a"/>
        <s v="Swinnen Glenn"/>
        <s v="Support API-GW ICC"/>
        <s v="Technical Lead Digiflow"/>
        <s v="TelAlert Windows Server 2019"/>
        <s v="Tijsmans Sven"/>
        <s v="Tijsmans Sven a"/>
        <s v="Thys Johan"/>
        <s v="Tibo Glenn 2a"/>
        <s v="Tibo Glenn 2"/>
        <s v="Tibo Glenn 3"/>
        <s v="Tibo Glenn 3a"/>
        <s v="Tibo Glenn 4"/>
        <s v="Tibo Glenn 4a"/>
        <s v="Tibo Glenn 5"/>
        <s v="Tibo Glenn 5a"/>
        <s v="Tibo Glenn a"/>
        <s v="Tibo Glenn"/>
        <s v="Timperman Tim 3a"/>
        <s v="Timperman Tim 2"/>
        <s v="Timperman Tim a"/>
        <s v="Timperman Tim"/>
        <s v="Torfs Christopher"/>
        <s v="Torfs Christopher a"/>
        <s v="Touzani Mehdi"/>
        <s v="UiPath Consultant"/>
        <s v="UiPath Consultant a"/>
        <s v="Upgrade Trax"/>
        <s v="Vandegaer Bert"/>
        <s v="Vandersteegen Jan"/>
        <s v="Vandevelde Kurt"/>
        <s v="Vandevelde Kurt a"/>
        <s v="Vanherck Bart 2"/>
        <s v="VACATURE - Vanherck Bart"/>
        <s v="Vanherck Bart"/>
        <s v="Vanherck Bart a"/>
        <s v="Vankemmel Rudi a"/>
        <s v="Vankemmel Rudi"/>
        <s v="Van Acker Jelle"/>
        <s v="Van Acker Jelle 2"/>
        <s v="Van Acker Jelle a"/>
        <s v="Van Bemmel Marco"/>
        <s v="Van Couteren Raf"/>
        <s v="Van Damme Cédric"/>
        <s v="Van de Velde Bart 2"/>
        <s v="Van de Velde Bart"/>
        <s v="Van De Weghe Jef 1"/>
        <s v="Van De Weghe Jef 1a"/>
        <s v="Van De Weghe Jef 2"/>
        <s v="Van De Weghe Jef 2a"/>
        <s v="Van De Weghe Jef"/>
        <s v="Van De Weghe Jef a"/>
        <s v="Van der Have Toon a"/>
        <s v="Van der Have Toon"/>
        <s v="Van der Mieren Elien"/>
        <s v="Van Eyken Frank 3"/>
        <s v="Van Eyken Frank 2"/>
        <s v="Van Eyken Frank 2a"/>
        <s v="Van Eyken Frank"/>
        <s v="Van Eyken Frank a"/>
        <s v="Van Ginderachter Cedric 2"/>
        <s v="Van Ginderachter Cedric"/>
        <s v="Van Ginderdeuren Kwinten 2"/>
        <s v="Van Ginderdeuren Kwinten a"/>
        <s v="Van Ginderdeuren Kwinten"/>
        <s v="VACATURE - Thin Ledger 2"/>
        <s v="Van Gool Jeroen"/>
        <s v="Vanhoutte Jérôme"/>
        <s v="Vanhoutte Jérôme a"/>
        <s v="Van Hellemont Vincent a"/>
        <s v="Van Hellemont Vincent"/>
        <s v="Van Heuverswijn Niels"/>
        <s v="Van Heuverswijn Niels a"/>
        <s v="Van Hoeck Olivier"/>
        <s v="Van Hoey Midas"/>
        <s v="Van Hove Andy"/>
        <s v="Van Kerckhove Dianne"/>
        <s v="Van Tongerloo Steven "/>
        <s v="Van Tongerloo Steven a"/>
        <s v="Van Tongerloo Steven"/>
        <s v="Van Wassenhove Jan 2"/>
        <s v="Van Wassenhove Jan 3"/>
        <s v="Van Wassenhove Jan 4"/>
        <s v="Van Wassenhove Jan a"/>
        <s v="Van Wassenhove Jan"/>
        <s v="VACATURE - Vanderveken Steven"/>
        <s v="Vanderveken Steven"/>
        <s v="Vanderveken Steven 3"/>
        <s v="Vanderveken Steven 4"/>
        <s v="Vanderveken Steven 5"/>
        <s v="Vanierschot Betty 2"/>
        <s v="Vanierschot Betty"/>
        <s v="Vanierschot Betty a"/>
        <s v="Van Steenbergen Gaelle - vanaf 01/07"/>
        <s v="Van Steenbergen Gaelle"/>
        <s v="Venken Yves 3"/>
        <s v="Venken Yves 2"/>
        <s v="Venken Yves"/>
        <s v="Venner Matthew"/>
        <s v="Venner Matthew a"/>
        <s v="Verardo Pascal - move north-south &amp; east-west naar andere OU - 08725"/>
        <s v="Verbeek Tom a"/>
        <s v="Verbeek Tom"/>
        <s v="Verdonck Wannes a"/>
        <s v="Verdonck Wannes"/>
        <s v="VACATURE - Verhelst Koen"/>
        <s v="Verhelst Koen a"/>
        <s v="Verhelst Koen"/>
        <s v="Verheyden Chris"/>
        <s v="Verheyden Chris a"/>
        <s v="Verhoeven Simon 2"/>
        <s v="Verhoeven Simon"/>
        <s v="Verhoeven Simon a"/>
        <s v="Verhoustraeten Victor"/>
        <s v="Verlinden Bram a"/>
        <s v="Verlinden Bram"/>
        <s v="Verlinden Michael a"/>
        <s v="Verlinden Michael"/>
        <s v="Verlinden Philip a"/>
        <s v="Verlinden Philip"/>
        <s v="Vermeersch Piet"/>
        <s v="Vermeylen Jeroen"/>
        <s v="Vermeylen Jeroen a"/>
        <s v="Verschueren Gie"/>
        <s v="Verstappen Hilde"/>
        <s v="Vinken Ciaran"/>
        <s v="Vogels Rudy "/>
        <s v="Vogels Rudy a"/>
        <s v="Vrabie Bogdan"/>
        <s v="Vrabie Bogdan a"/>
        <s v="Web Secure Gateway (Luc Rubben)"/>
        <s v="Wesley Thijs 2"/>
        <s v="Wesley Thijs"/>
        <s v="Wesley Thijs a"/>
        <s v="Willemse Michael"/>
        <s v="Wyns Steven a"/>
        <s v="Wyns Steven"/>
        <s v="Yildrim Kemal"/>
        <s v="Yildrim Kemal a"/>
        <s v="Zerates Frederick"/>
        <s v="Zerates Frederick a"/>
        <s v="Zian Rachid 2a"/>
        <s v="Zian Rachid 2"/>
        <s v="Zian Rachid"/>
        <s v="Zian Rachid a"/>
        <s v="Zineddine Maatoug"/>
        <s v="Zineddine Maatoug a"/>
        <m/>
        <s v="creditnota volumekorting 2022 Cegeka budget ICT"/>
        <s v="creditnota volumekorting 2022 Capgemini budget ICT"/>
        <s v="creditnota volumekorting 2022 Ordina budget ICT"/>
        <s v="creditnota volumekorting 2022 Tobania budget ICT"/>
        <s v="creditnota volumekorting 2022 Cronos budget ICT"/>
        <s v="creditnota volumekorting 2022 ARHS budget ICT"/>
        <s v="Totaal"/>
        <s v="Baan Maarten a"/>
        <s v="Baan Maarten "/>
        <s v="Baeyens Bart a"/>
        <s v="Baeyens Bart"/>
        <s v="Claerhoudt Xavier"/>
        <s v="Claerhoudt Xavier a"/>
        <s v="Cuppens Dirk a"/>
        <s v="Cuppens Dirk"/>
        <s v="David Robrecht"/>
        <s v="David Robrecht a"/>
        <s v="Desot Thierry"/>
        <s v="De Smedt Lorenz"/>
        <s v="De Vos Jonas "/>
        <s v="De Vos Jonas 2"/>
        <s v="De Wachter Jelle "/>
        <s v="De Wachter Jelle a"/>
        <s v="Dockx Kristof"/>
        <s v="Flipts Jeroen"/>
        <s v="Fries Dietrich"/>
        <s v="Fries Dietrich a"/>
        <s v="Calsius Frederik - fase II"/>
        <s v="Geerinck Yoni/Calsius Frederik"/>
        <s v="Geirnaert Jari a"/>
        <s v="Geirnaert Jari"/>
        <s v="Geraerts Eline - 2021-061"/>
        <s v="Geraerts Eline "/>
        <s v="Godderis Dries"/>
        <s v="Godderis Dries a"/>
        <s v="Ivens Kimberly - fase II"/>
        <s v="Ivens Kimberly"/>
        <s v="Liahut Kristian"/>
        <s v="VACATURE - Mouhi Ahmed - 2021-061"/>
        <s v="Moentjes Lynn"/>
        <s v="Mouhi Ahmed - 2021-061 a"/>
        <s v="Mouhi Ahmed - 2021-061"/>
        <s v="N'Diaya Aminata"/>
        <s v="N'Diaya Aminata a"/>
        <s v="Outlook add-in opvolging - Eeraerts/Peren"/>
        <s v="Outlook add-in ontwikkeling - Eeraerts/Peren"/>
        <s v="Ramos de Carvalho Rafael - 2021-061"/>
        <s v="Raymaeckers Yves"/>
        <s v="Raymaeckers Yves a"/>
        <s v="Resaei Parisa"/>
        <s v="Resaei Parisa a"/>
        <s v="Ruytings Jeroen"/>
        <s v="Ruytings Jeroen a"/>
        <s v="Sannen Davy"/>
        <s v="Sannen Davy a"/>
        <s v="Schotmans David a"/>
        <s v="Schotmans David"/>
        <s v="Simons Yannick/Schepers Dimitri a"/>
        <s v="Simons Yannick/Schepers Dimitri"/>
        <s v="Steegmans Michiel"/>
        <s v="Tazi Foad a"/>
        <s v="Tazi Foad"/>
        <s v="Van der Paal Bart"/>
        <s v="Van Hulle Jef"/>
        <s v="Van Hulle Jef a"/>
        <s v="Van Leuven Wim"/>
        <s v="Vos Lena"/>
        <s v="Vos Lena a"/>
        <s v="Weyn Patrick a"/>
        <s v="Weyn Patrick"/>
        <s v="Functioneel applications consultant senior HRMC "/>
        <s v="Functioneel applications consultant senior HRMC 2"/>
        <s v="Functioneel applications consultant expert HRMC 2a"/>
        <s v="Functioneel applications consultant expert HRMC  2"/>
        <s v="Shéhérazade extra budget Senior Analist - 07206 (10145)"/>
        <s v="Comways : DACE email export (9 mailboxes for MC)"/>
        <s v="Comways : Exchange 2016 upgrade + potential additional requirements"/>
        <s v="Smets Thibaut"/>
        <s v="Carlier Dirk"/>
        <s v="Carlier Dirk a2"/>
        <s v="Danau Andries 2a"/>
        <s v="Danau Andries"/>
        <s v="Danau Andries a"/>
        <s v="Daemen Robbe"/>
        <s v="Dewolf Steven"/>
        <s v="Goyvaerts Len (Bjorn Ongenae)"/>
        <s v="Van Gompel Eefje"/>
        <s v="Van Gompel Eefje a"/>
        <s v="Everaert Chris"/>
        <s v="Van Overbeke Rudo - 120000"/>
        <s v="Jongstra Sam"/>
        <s v="Wellens Yannick VOL - 125010"/>
        <s v="Gomez Paula - BUS FAN Q - 400950 overnamedecreet"/>
        <s v="Mahieu Wouter - 613119/127000"/>
        <s v="Op de Beeck Katrien (Kostenplaats 146101 (HR – OD/SUP)"/>
        <s v="Op de Beeck Katrien "/>
        <s v="EGAO - Verheyden Katrien - 9000068"/>
        <s v="EGAO - Verheyden Katrien - kostenplaats Track &amp; Trace"/>
        <s v="EGAO - Verheyden Katrien - 900075"/>
        <s v="Yip Alex/Truyens Yasmine"/>
        <s v="Team Adinsec SEC-ICT-BU/002 (613119/165060/-/-/002)"/>
        <s v="Adinsec Medior profiel - Senne Van Wassenhove, Ritu Pandey SEC-ICT-BU/002 (613119/165060/-/-/002)"/>
        <s v="Adinsec Senior profiel - Daniel Kiewiet/Wim De Swerts/Marc Simoens/Désiré Noe/Alexiane Chesnél SEC-ICT-BU/002  (613119/165060/-/-/002)"/>
        <s v="Pinto Clarence - SEC-ICT-BU/002 (613119/165060/-/-/002)"/>
        <s v="UiPath Consultant - SEC-ICT-BU/002 (613119/165060/-/-/002)"/>
        <s v="UiPath Consultant - SEC-ICT-BU/002 (613119/165060/-/-/002) a"/>
        <s v="Roegiers Jeroen - SEC-ICT-BU/002 (613119/165060/-/-/002)"/>
        <s v="Sleypen Peter - SEC-ICT-BU/002 (613119/165060/-/-/002)"/>
        <s v="Tamas Laura - RSL-STF-VAC (613119/138100)"/>
        <s v="Devalckeneer Quinten - RSL-STF-VAC (613119/138100)"/>
        <s v="De Pauw Joachim RSL-STF-VAC (613119/138100)"/>
        <s v="Schepers Tim - RSL-STF-VAC (613119/138100)"/>
        <s v="Implementation new assessment OneTrust/Thomas Diependaele - RSL-STF-VAC (613119/138100)"/>
        <s v="Red Team Engagement on AD-Infra - RSL-STF-VAC (613119/138100)"/>
        <s v="Barrezele Lode - kadercontract 2019 062 - RSL-STF-VAC (613119/138100)"/>
        <s v="Barrezele Lode - kadercontract 2019 062 - doorfacturatie CM120"/>
        <s v="Quick Pentests 2023 Keldermans Gert/Descamps Robin - opdrachten minder of gelijk aan 3MD"/>
        <s v="Comways - Cellule Senior implementation + PRD backup/restore"/>
        <s v="Jacobs Maarten a"/>
        <s v="Jacobs Maarte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5">
  <r>
    <s v="Luc"/>
    <s v="VOL"/>
    <s v="ICT"/>
    <x v="0"/>
    <s v="OUT 05/05"/>
    <x v="0"/>
  </r>
  <r>
    <s v="Luc"/>
    <s v="VOL"/>
    <s v="ICT"/>
    <x v="0"/>
    <s v="OUT 05/05"/>
    <x v="1"/>
  </r>
  <r>
    <s v="Hedwig"/>
    <s v=" "/>
    <s v="ICT"/>
    <x v="0"/>
    <s v="december"/>
    <x v="2"/>
  </r>
  <r>
    <s v="Hedwig"/>
    <s v=" "/>
    <s v="ICT"/>
    <x v="0"/>
    <s v="december"/>
    <x v="3"/>
  </r>
  <r>
    <s v="Bruno"/>
    <s v=" "/>
    <s v="ICT"/>
    <x v="0"/>
    <s v="december"/>
    <x v="4"/>
  </r>
  <r>
    <s v="Bruno"/>
    <s v=" "/>
    <s v="ICT"/>
    <x v="0"/>
    <s v="december"/>
    <x v="5"/>
  </r>
  <r>
    <s v="Ann S"/>
    <s v="VOL"/>
    <s v="DHVL SAM"/>
    <x v="0"/>
    <s v="OUT 08/02"/>
    <x v="6"/>
  </r>
  <r>
    <s v="Dirk"/>
    <n v="9212"/>
    <s v="DHVL SAM"/>
    <x v="1"/>
    <s v="december"/>
    <x v="7"/>
  </r>
  <r>
    <s v="Dirk"/>
    <s v=" "/>
    <s v="Gezo"/>
    <x v="0"/>
    <s v="december"/>
    <x v="8"/>
  </r>
  <r>
    <s v="Ben"/>
    <s v=" "/>
    <s v="REC "/>
    <x v="2"/>
    <s v="december"/>
    <x v="9"/>
  </r>
  <r>
    <s v="Simon"/>
    <s v=" "/>
    <s v="6-REF"/>
    <x v="2"/>
    <s v="december"/>
    <x v="10"/>
  </r>
  <r>
    <s v="Michel"/>
    <s v=" "/>
    <s v="Gezo"/>
    <x v="2"/>
    <s v="december"/>
    <x v="11"/>
  </r>
  <r>
    <s v="Simon"/>
    <s v=" "/>
    <s v="6-REF"/>
    <x v="2"/>
    <s v="december"/>
    <x v="12"/>
  </r>
  <r>
    <s v="Michel"/>
    <s v=" "/>
    <s v="Gezo"/>
    <x v="2"/>
    <s v="december"/>
    <x v="13"/>
  </r>
  <r>
    <s v="Ben"/>
    <s v=" "/>
    <s v="REC "/>
    <x v="2"/>
    <s v="december"/>
    <x v="14"/>
  </r>
  <r>
    <s v="Simon"/>
    <s v=" "/>
    <s v="6-REF"/>
    <x v="0"/>
    <s v="OUT 31/03"/>
    <x v="15"/>
  </r>
  <r>
    <s v="Simon"/>
    <s v=" "/>
    <s v="Gezo"/>
    <x v="0"/>
    <s v="OUT 31/03"/>
    <x v="16"/>
  </r>
  <r>
    <s v="Bruno"/>
    <s v="VOL"/>
    <s v="ICT"/>
    <x v="0"/>
    <s v="december"/>
    <x v="17"/>
  </r>
  <r>
    <s v="Bruno"/>
    <s v="VOL"/>
    <s v="ICT"/>
    <x v="0"/>
    <s v="december"/>
    <x v="18"/>
  </r>
  <r>
    <s v="Dirk"/>
    <s v=" "/>
    <s v="DHVL SAM"/>
    <x v="3"/>
    <s v="OUT 28/02"/>
    <x v="19"/>
  </r>
  <r>
    <s v="Tom"/>
    <m/>
    <s v="FACIL"/>
    <x v="4"/>
    <s v="OUT 31/03"/>
    <x v="20"/>
  </r>
  <r>
    <s v="Dirk"/>
    <s v=" "/>
    <s v="DHVL SAM"/>
    <x v="4"/>
    <s v="OUT 31/03"/>
    <x v="21"/>
  </r>
  <r>
    <s v="Ann S"/>
    <m/>
    <s v="VSB"/>
    <x v="0"/>
    <s v="december"/>
    <x v="22"/>
  </r>
  <r>
    <s v="Ilse"/>
    <s v=" "/>
    <s v="FIN"/>
    <x v="0"/>
    <s v="OUT 21/04"/>
    <x v="23"/>
  </r>
  <r>
    <s v="Ann S"/>
    <s v=" "/>
    <s v="VCM-MW"/>
    <x v="0"/>
    <s v="OUT 21/04"/>
    <x v="24"/>
  </r>
  <r>
    <s v="Ann S"/>
    <s v=" "/>
    <s v="VCM-MW"/>
    <x v="0"/>
    <s v="OUT 21/04"/>
    <x v="25"/>
  </r>
  <r>
    <s v="Ann S"/>
    <s v=" "/>
    <s v="GWP"/>
    <x v="0"/>
    <s v="OUT 21/04"/>
    <x v="26"/>
  </r>
  <r>
    <s v="Ann S"/>
    <s v=" "/>
    <s v="GWP"/>
    <x v="0"/>
    <s v="OUT 21/04"/>
    <x v="27"/>
  </r>
  <r>
    <s v="Jos"/>
    <s v=" "/>
    <s v="ASSUR"/>
    <x v="0"/>
    <s v="OUT 21/04"/>
    <x v="28"/>
  </r>
  <r>
    <s v="Bruno"/>
    <m/>
    <s v="ICT"/>
    <x v="5"/>
    <s v="op afroep"/>
    <x v="29"/>
  </r>
  <r>
    <s v="Michel"/>
    <m/>
    <s v="Gezo"/>
    <x v="0"/>
    <s v="december"/>
    <x v="30"/>
  </r>
  <r>
    <s v="Michel"/>
    <m/>
    <s v="Gezo"/>
    <x v="0"/>
    <s v="december"/>
    <x v="31"/>
  </r>
  <r>
    <s v="Rudy"/>
    <s v="VOL"/>
    <s v="ICT"/>
    <x v="0"/>
    <s v="december"/>
    <x v="32"/>
  </r>
  <r>
    <s v="Rudy"/>
    <s v="VOL"/>
    <s v="ICT"/>
    <x v="0"/>
    <s v="december"/>
    <x v="33"/>
  </r>
  <r>
    <s v="Erik"/>
    <s v="Ben"/>
    <s v="ICT"/>
    <x v="6"/>
    <s v="op afroep"/>
    <x v="34"/>
  </r>
  <r>
    <s v="Rudy"/>
    <n v="0.03"/>
    <s v="ICT"/>
    <x v="0"/>
    <s v="december"/>
    <x v="35"/>
  </r>
  <r>
    <s v="Michel"/>
    <s v=" "/>
    <s v="Gezo"/>
    <x v="7"/>
    <s v="december"/>
    <x v="36"/>
  </r>
  <r>
    <s v="Michel"/>
    <s v=" "/>
    <s v="ICT"/>
    <x v="7"/>
    <s v="augustus"/>
    <x v="37"/>
  </r>
  <r>
    <s v="Dirk"/>
    <s v=" "/>
    <s v="DHVL SAM"/>
    <x v="8"/>
    <s v="december"/>
    <x v="38"/>
  </r>
  <r>
    <s v="Simon"/>
    <m/>
    <s v="Gezo"/>
    <x v="2"/>
    <s v="december"/>
    <x v="39"/>
  </r>
  <r>
    <s v="Ben"/>
    <s v=" "/>
    <s v="REC "/>
    <x v="2"/>
    <s v="december"/>
    <x v="40"/>
  </r>
  <r>
    <s v="Erik"/>
    <s v=" "/>
    <s v="ICT"/>
    <x v="2"/>
    <s v="december"/>
    <x v="41"/>
  </r>
  <r>
    <s v="Erik"/>
    <s v=" "/>
    <s v="ICT"/>
    <x v="2"/>
    <s v="december"/>
    <x v="42"/>
  </r>
  <r>
    <s v="Michel"/>
    <s v=" "/>
    <s v="Gezo"/>
    <x v="2"/>
    <s v="december"/>
    <x v="43"/>
  </r>
  <r>
    <s v="Michel"/>
    <s v=" "/>
    <s v="Gezo"/>
    <x v="2"/>
    <s v="december"/>
    <x v="44"/>
  </r>
  <r>
    <s v="Tom"/>
    <s v=" "/>
    <s v="FACIL"/>
    <x v="2"/>
    <s v="december"/>
    <x v="45"/>
  </r>
  <r>
    <s v="Ben"/>
    <s v=" "/>
    <s v="STRATEGIE"/>
    <x v="2"/>
    <s v="december"/>
    <x v="46"/>
  </r>
  <r>
    <s v="Ben"/>
    <s v=" "/>
    <s v="LB"/>
    <x v="2"/>
    <s v="december"/>
    <x v="47"/>
  </r>
  <r>
    <s v="Ben"/>
    <s v=" "/>
    <s v="LB"/>
    <x v="2"/>
    <s v="december"/>
    <x v="48"/>
  </r>
  <r>
    <s v="Dirk"/>
    <s v=" "/>
    <s v="BOI"/>
    <x v="0"/>
    <s v="december"/>
    <x v="49"/>
  </r>
  <r>
    <s v="Dirk"/>
    <s v=" "/>
    <s v="BOI"/>
    <x v="0"/>
    <s v="december"/>
    <x v="50"/>
  </r>
  <r>
    <s v="Dirk"/>
    <s v=" "/>
    <s v="STRATEGIE"/>
    <x v="0"/>
    <s v="december"/>
    <x v="51"/>
  </r>
  <r>
    <s v="Dirk"/>
    <s v=" "/>
    <s v="DHVL SAM"/>
    <x v="0"/>
    <s v="december"/>
    <x v="52"/>
  </r>
  <r>
    <s v="Dirk"/>
    <s v=" "/>
    <s v="DHVL SAM"/>
    <x v="0"/>
    <s v="december"/>
    <x v="53"/>
  </r>
  <r>
    <s v="Erik"/>
    <m/>
    <s v="ICT"/>
    <x v="8"/>
    <s v="december"/>
    <x v="54"/>
  </r>
  <r>
    <s v="Erik"/>
    <m/>
    <s v="ICT"/>
    <x v="8"/>
    <s v="december"/>
    <x v="55"/>
  </r>
  <r>
    <s v="Marc"/>
    <s v=" "/>
    <s v="ICT"/>
    <x v="8"/>
    <s v="december"/>
    <x v="56"/>
  </r>
  <r>
    <s v="Marc"/>
    <s v=" "/>
    <s v="ICT"/>
    <x v="8"/>
    <s v="december"/>
    <x v="57"/>
  </r>
  <r>
    <s v="Hedwig"/>
    <s v=" "/>
    <s v="ICT"/>
    <x v="0"/>
    <s v="december"/>
    <x v="58"/>
  </r>
  <r>
    <s v="Hedwig"/>
    <s v=" "/>
    <s v="ICT"/>
    <x v="0"/>
    <s v="december"/>
    <x v="59"/>
  </r>
  <r>
    <s v="Simon"/>
    <s v=" "/>
    <s v="Gezo"/>
    <x v="2"/>
    <s v="OUT 31/01"/>
    <x v="60"/>
  </r>
  <r>
    <s v="Michel"/>
    <s v=" "/>
    <s v="Gezo"/>
    <x v="0"/>
    <s v="december"/>
    <x v="61"/>
  </r>
  <r>
    <s v="Ben"/>
    <s v=" "/>
    <s v="LB"/>
    <x v="0"/>
    <s v="december"/>
    <x v="62"/>
  </r>
  <r>
    <s v="Ben"/>
    <s v=" "/>
    <s v="LB"/>
    <x v="0"/>
    <s v="december"/>
    <x v="63"/>
  </r>
  <r>
    <s v="Karl "/>
    <s v=" "/>
    <s v="STRATEGIE"/>
    <x v="0"/>
    <s v="december"/>
    <x v="64"/>
  </r>
  <r>
    <s v="Ann S"/>
    <s v=" "/>
    <s v="VSB"/>
    <x v="0"/>
    <s v="december"/>
    <x v="65"/>
  </r>
  <r>
    <s v="Ann S"/>
    <s v=" "/>
    <s v="ICT"/>
    <x v="0"/>
    <s v="december"/>
    <x v="66"/>
  </r>
  <r>
    <s v="Ann S"/>
    <s v=" "/>
    <s v="VCM-DHVL"/>
    <x v="0"/>
    <s v="december"/>
    <x v="67"/>
  </r>
  <r>
    <s v="Ann S"/>
    <s v=" "/>
    <s v="MCFG-SAM"/>
    <x v="0"/>
    <s v="december"/>
    <x v="68"/>
  </r>
  <r>
    <s v="Ann S"/>
    <s v=" "/>
    <s v="VCM-MW"/>
    <x v="0"/>
    <s v="december"/>
    <x v="69"/>
  </r>
  <r>
    <s v="Ann S"/>
    <n v="0.8"/>
    <s v="DHVL SAM"/>
    <x v="0"/>
    <s v="december"/>
    <x v="70"/>
  </r>
  <r>
    <s v="Ann S"/>
    <s v=" "/>
    <s v="DHVL SAM"/>
    <x v="0"/>
    <s v="december"/>
    <x v="71"/>
  </r>
  <r>
    <s v="Erik"/>
    <m/>
    <s v="ICT"/>
    <x v="9"/>
    <s v="december"/>
    <x v="72"/>
  </r>
  <r>
    <s v="Erik"/>
    <m/>
    <s v="ICT"/>
    <x v="8"/>
    <s v="OUT 30/06"/>
    <x v="73"/>
  </r>
  <r>
    <s v="Erik"/>
    <m/>
    <s v="ICT"/>
    <x v="8"/>
    <s v="OUT 30/06"/>
    <x v="74"/>
  </r>
  <r>
    <s v="Erik"/>
    <s v="VOL 08534 Van Tongerloo"/>
    <s v="ICT"/>
    <x v="0"/>
    <s v="op afroep"/>
    <x v="75"/>
  </r>
  <r>
    <s v="Ann S"/>
    <s v=" "/>
    <s v="VSB"/>
    <x v="10"/>
    <s v="december"/>
    <x v="76"/>
  </r>
  <r>
    <s v="Ann S"/>
    <s v=" "/>
    <s v="VSB"/>
    <x v="10"/>
    <s v="december"/>
    <x v="77"/>
  </r>
  <r>
    <s v="Ann S"/>
    <s v=" "/>
    <s v="DHVL SAM"/>
    <x v="0"/>
    <s v="december"/>
    <x v="78"/>
  </r>
  <r>
    <s v="Rudy"/>
    <s v=" "/>
    <s v="ICT"/>
    <x v="0"/>
    <s v="december"/>
    <x v="79"/>
  </r>
  <r>
    <s v="Rudy"/>
    <s v=" "/>
    <s v="ICT"/>
    <x v="0"/>
    <s v="december"/>
    <x v="80"/>
  </r>
  <r>
    <s v="Frédéric"/>
    <s v=" "/>
    <s v="VVI"/>
    <x v="0"/>
    <s v="december"/>
    <x v="81"/>
  </r>
  <r>
    <s v="Frédéric"/>
    <s v=" "/>
    <s v="VVI"/>
    <x v="0"/>
    <s v="december"/>
    <x v="82"/>
  </r>
  <r>
    <s v="Peter"/>
    <s v=" "/>
    <s v="ICT"/>
    <x v="2"/>
    <s v="OUT 13/01"/>
    <x v="83"/>
  </r>
  <r>
    <s v="Ben"/>
    <s v=" "/>
    <s v="AC-CB"/>
    <x v="2"/>
    <s v="OUT 13/01"/>
    <x v="84"/>
  </r>
  <r>
    <s v="Ann S"/>
    <s v=" "/>
    <s v="CB OTHER"/>
    <x v="2"/>
    <s v="OUT 13/01"/>
    <x v="85"/>
  </r>
  <r>
    <s v="Ilse"/>
    <s v=" "/>
    <s v="FIN"/>
    <x v="2"/>
    <s v="OUT 13/01"/>
    <x v="86"/>
  </r>
  <r>
    <s v="Ann S"/>
    <s v=" "/>
    <s v="GWP"/>
    <x v="2"/>
    <s v="OUT 13/01"/>
    <x v="87"/>
  </r>
  <r>
    <s v="Ann S"/>
    <s v=" "/>
    <s v="GWP"/>
    <x v="2"/>
    <s v="OUT 13/01"/>
    <x v="88"/>
  </r>
  <r>
    <s v="Rudy"/>
    <s v="VOL"/>
    <s v="ICT"/>
    <x v="0"/>
    <s v="december"/>
    <x v="89"/>
  </r>
  <r>
    <s v="Rudy"/>
    <s v="VOL"/>
    <s v="ICT"/>
    <x v="0"/>
    <s v="december"/>
    <x v="90"/>
  </r>
  <r>
    <s v="Ann S"/>
    <s v=" "/>
    <s v="VCM-MW"/>
    <x v="0"/>
    <s v="december"/>
    <x v="91"/>
  </r>
  <r>
    <s v="Ann S"/>
    <s v=" "/>
    <s v="VCM-MW"/>
    <x v="0"/>
    <s v="december"/>
    <x v="92"/>
  </r>
  <r>
    <s v="Ann S"/>
    <m/>
    <s v="MCFG-SAM"/>
    <x v="0"/>
    <s v="december"/>
    <x v="93"/>
  </r>
  <r>
    <s v="Ann S"/>
    <s v=" "/>
    <s v="ICT"/>
    <x v="0"/>
    <s v="december"/>
    <x v="94"/>
  </r>
  <r>
    <s v="Ann S"/>
    <s v=" "/>
    <s v="DHVL SAM"/>
    <x v="0"/>
    <s v="december"/>
    <x v="95"/>
  </r>
  <r>
    <s v="Ann S"/>
    <s v=" "/>
    <s v="DHVL SAM"/>
    <x v="0"/>
    <s v="december"/>
    <x v="96"/>
  </r>
  <r>
    <s v="Simon"/>
    <s v=" "/>
    <s v="Gezo"/>
    <x v="2"/>
    <s v="december"/>
    <x v="97"/>
  </r>
  <r>
    <s v="Simon"/>
    <s v=" "/>
    <s v="Gezo"/>
    <x v="2"/>
    <s v="december"/>
    <x v="98"/>
  </r>
  <r>
    <s v="Simon"/>
    <s v=" "/>
    <s v="6-REF"/>
    <x v="2"/>
    <s v="december"/>
    <x v="99"/>
  </r>
  <r>
    <s v="Simon"/>
    <s v=" "/>
    <s v="6-REF"/>
    <x v="2"/>
    <s v="december"/>
    <x v="100"/>
  </r>
  <r>
    <s v="Simon"/>
    <m/>
    <s v="Gezo"/>
    <x v="2"/>
    <s v="december"/>
    <x v="101"/>
  </r>
  <r>
    <s v="Simon"/>
    <m/>
    <s v="Gezo"/>
    <x v="2"/>
    <s v="december"/>
    <x v="102"/>
  </r>
  <r>
    <s v="Simon"/>
    <m/>
    <s v="6-REF"/>
    <x v="2"/>
    <s v="december"/>
    <x v="103"/>
  </r>
  <r>
    <s v="Simon"/>
    <s v=" "/>
    <s v="6-REF"/>
    <x v="2"/>
    <s v="december"/>
    <x v="104"/>
  </r>
  <r>
    <s v="Ann S"/>
    <s v=" "/>
    <s v="VSB"/>
    <x v="11"/>
    <s v="december"/>
    <x v="105"/>
  </r>
  <r>
    <s v="Rudy"/>
    <s v="VOL"/>
    <s v="ICT"/>
    <x v="0"/>
    <s v="december"/>
    <x v="106"/>
  </r>
  <r>
    <s v="Rudy"/>
    <s v="VOL"/>
    <s v="ICT"/>
    <x v="0"/>
    <s v="december"/>
    <x v="107"/>
  </r>
  <r>
    <s v="Michel"/>
    <s v="VOL"/>
    <s v="ICT"/>
    <x v="0"/>
    <s v="december"/>
    <x v="108"/>
  </r>
  <r>
    <s v="Michel"/>
    <s v="VOL"/>
    <s v="ICT"/>
    <x v="0"/>
    <s v="december"/>
    <x v="109"/>
  </r>
  <r>
    <s v="Simon"/>
    <s v=" "/>
    <s v="6-REF"/>
    <x v="2"/>
    <s v="december"/>
    <x v="110"/>
  </r>
  <r>
    <s v="Simon"/>
    <s v=" "/>
    <s v="6-REF"/>
    <x v="2"/>
    <s v="december"/>
    <x v="111"/>
  </r>
  <r>
    <s v="Ann S"/>
    <s v=" "/>
    <s v="VSB"/>
    <x v="0"/>
    <s v="december"/>
    <x v="112"/>
  </r>
  <r>
    <s v="Ann S"/>
    <s v=" "/>
    <s v="VSB"/>
    <x v="0"/>
    <s v="december"/>
    <x v="113"/>
  </r>
  <r>
    <s v="Ann S"/>
    <n v="6370"/>
    <s v="DHVL SAM"/>
    <x v="0"/>
    <s v="op afroep"/>
    <x v="114"/>
  </r>
  <r>
    <s v="Bruno"/>
    <s v=" "/>
    <s v="ICT"/>
    <x v="0"/>
    <s v="december"/>
    <x v="115"/>
  </r>
  <r>
    <s v="Bruno"/>
    <s v=" "/>
    <s v="ICT"/>
    <x v="0"/>
    <s v="december"/>
    <x v="116"/>
  </r>
  <r>
    <s v="Frédéric"/>
    <s v=" "/>
    <s v="VVI"/>
    <x v="0"/>
    <s v="december"/>
    <x v="117"/>
  </r>
  <r>
    <s v="Frédéric"/>
    <s v=" "/>
    <s v="VVI"/>
    <x v="0"/>
    <s v="december"/>
    <x v="118"/>
  </r>
  <r>
    <s v="Erik"/>
    <s v=" "/>
    <s v="ICT"/>
    <x v="7"/>
    <s v="december"/>
    <x v="119"/>
  </r>
  <r>
    <s v="Ann S"/>
    <n v="0.9"/>
    <s v="ICT"/>
    <x v="0"/>
    <s v="OUT 31/08"/>
    <x v="120"/>
  </r>
  <r>
    <s v="Anne B"/>
    <s v=" "/>
    <s v="ICT"/>
    <x v="0"/>
    <s v="december"/>
    <x v="121"/>
  </r>
  <r>
    <s v="Ann S"/>
    <s v=" "/>
    <s v="CB OTHER"/>
    <x v="0"/>
    <s v="december"/>
    <x v="122"/>
  </r>
  <r>
    <s v="Ilse"/>
    <s v=" "/>
    <s v="FIN"/>
    <x v="0"/>
    <s v="december"/>
    <x v="123"/>
  </r>
  <r>
    <s v="Ilse"/>
    <s v=" "/>
    <s v="FIN"/>
    <x v="0"/>
    <s v="december"/>
    <x v="124"/>
  </r>
  <r>
    <s v="Ben"/>
    <s v=" "/>
    <s v="REC "/>
    <x v="2"/>
    <s v="december"/>
    <x v="125"/>
  </r>
  <r>
    <s v="Ben"/>
    <s v=" "/>
    <s v="REC "/>
    <x v="2"/>
    <s v="december"/>
    <x v="126"/>
  </r>
  <r>
    <s v="Hedwig"/>
    <s v=" "/>
    <s v="ICT"/>
    <x v="0"/>
    <s v="december"/>
    <x v="127"/>
  </r>
  <r>
    <s v="Hedwig"/>
    <s v=" "/>
    <s v="ICT"/>
    <x v="0"/>
    <s v="december"/>
    <x v="128"/>
  </r>
  <r>
    <s v="Rudy"/>
    <s v="VOL"/>
    <s v="ICT"/>
    <x v="0"/>
    <s v="OUT 31/03"/>
    <x v="129"/>
  </r>
  <r>
    <s v="Ann S"/>
    <s v="vanaf 01/01 989€ excl btw"/>
    <s v="DHVL SAM"/>
    <x v="12"/>
    <s v="op afroep"/>
    <x v="130"/>
  </r>
  <r>
    <s v="Ann S"/>
    <n v="9809"/>
    <s v="DHVL SAM"/>
    <x v="12"/>
    <s v="op afroep"/>
    <x v="131"/>
  </r>
  <r>
    <s v="Michel"/>
    <m/>
    <s v="Gezo"/>
    <x v="0"/>
    <s v="december"/>
    <x v="132"/>
  </r>
  <r>
    <s v="Rudy"/>
    <s v=" "/>
    <s v="ICT"/>
    <x v="0"/>
    <s v="december"/>
    <x v="133"/>
  </r>
  <r>
    <s v="Rudy"/>
    <s v=" "/>
    <s v="ICT"/>
    <x v="0"/>
    <s v="december"/>
    <x v="134"/>
  </r>
  <r>
    <s v="Dirk"/>
    <m/>
    <s v="DHVL SAM"/>
    <x v="3"/>
    <s v="december"/>
    <x v="135"/>
  </r>
  <r>
    <s v="Erik"/>
    <s v=" "/>
    <s v="ICT"/>
    <x v="0"/>
    <s v="december"/>
    <x v="136"/>
  </r>
  <r>
    <s v="Erik"/>
    <s v=" "/>
    <s v="ICT"/>
    <x v="0"/>
    <s v="december"/>
    <x v="137"/>
  </r>
  <r>
    <s v="Ilse"/>
    <s v=" "/>
    <s v="FIN"/>
    <x v="0"/>
    <s v="op afroep"/>
    <x v="138"/>
  </r>
  <r>
    <s v="Ann S"/>
    <s v=" "/>
    <s v="ICT"/>
    <x v="2"/>
    <s v="december"/>
    <x v="139"/>
  </r>
  <r>
    <s v="Erik"/>
    <m/>
    <s v="ICT"/>
    <x v="2"/>
    <s v="december"/>
    <x v="140"/>
  </r>
  <r>
    <s v="Jos"/>
    <n v="0.8"/>
    <s v="ASSUR"/>
    <x v="2"/>
    <s v="december"/>
    <x v="141"/>
  </r>
  <r>
    <s v="Samuel"/>
    <s v=" "/>
    <s v="MCFG CB"/>
    <x v="2"/>
    <s v="december"/>
    <x v="142"/>
  </r>
  <r>
    <s v="Ilse"/>
    <s v=" "/>
    <s v="HRPO"/>
    <x v="0"/>
    <s v="december"/>
    <x v="143"/>
  </r>
  <r>
    <s v="Ilse"/>
    <s v=" "/>
    <s v="HRPO"/>
    <x v="0"/>
    <s v="december"/>
    <x v="144"/>
  </r>
  <r>
    <s v="Ilse"/>
    <s v=" "/>
    <s v="FIN"/>
    <x v="0"/>
    <s v="december"/>
    <x v="145"/>
  </r>
  <r>
    <s v="Ilse"/>
    <s v=" "/>
    <s v="FIN"/>
    <x v="0"/>
    <s v="december"/>
    <x v="146"/>
  </r>
  <r>
    <s v="Tom"/>
    <m/>
    <s v="FACIL"/>
    <x v="10"/>
    <s v="oktober"/>
    <x v="147"/>
  </r>
  <r>
    <s v="Tom"/>
    <m/>
    <s v="FACIL"/>
    <x v="10"/>
    <s v="december"/>
    <x v="148"/>
  </r>
  <r>
    <s v="Michel"/>
    <s v=" "/>
    <s v="Gezo"/>
    <x v="2"/>
    <s v="december"/>
    <x v="149"/>
  </r>
  <r>
    <s v="Michel"/>
    <s v=" "/>
    <s v="Gezo"/>
    <x v="2"/>
    <s v="december"/>
    <x v="150"/>
  </r>
  <r>
    <s v="Michel"/>
    <s v=" "/>
    <s v="Gezo"/>
    <x v="0"/>
    <s v="december"/>
    <x v="151"/>
  </r>
  <r>
    <s v="Michel"/>
    <s v=" "/>
    <s v="Gezo"/>
    <x v="0"/>
    <s v="december"/>
    <x v="152"/>
  </r>
  <r>
    <s v="Rudy"/>
    <s v=" "/>
    <s v="ICT"/>
    <x v="0"/>
    <s v="december"/>
    <x v="153"/>
  </r>
  <r>
    <s v="Rudy"/>
    <s v=" "/>
    <s v="ICT"/>
    <x v="0"/>
    <s v="december"/>
    <x v="154"/>
  </r>
  <r>
    <s v="Frédéric"/>
    <s v=" "/>
    <s v="VVI"/>
    <x v="10"/>
    <s v="december"/>
    <x v="155"/>
  </r>
  <r>
    <s v="Ann S"/>
    <s v=" "/>
    <s v="DHVL SAM"/>
    <x v="2"/>
    <s v="december"/>
    <x v="156"/>
  </r>
  <r>
    <s v="Ann S"/>
    <s v=" "/>
    <s v="DHVL SAM"/>
    <x v="2"/>
    <s v="december"/>
    <x v="157"/>
  </r>
  <r>
    <s v="Luc"/>
    <n v="0.03"/>
    <s v="ICT"/>
    <x v="0"/>
    <s v="december"/>
    <x v="158"/>
  </r>
  <r>
    <s v="Erik"/>
    <m/>
    <s v="ICT"/>
    <x v="10"/>
    <s v="december"/>
    <x v="159"/>
  </r>
  <r>
    <s v="Simon"/>
    <m/>
    <s v="6-REF"/>
    <x v="10"/>
    <s v="december"/>
    <x v="160"/>
  </r>
  <r>
    <s v="Simon"/>
    <s v=" "/>
    <s v="Gezo"/>
    <x v="10"/>
    <s v="december"/>
    <x v="161"/>
  </r>
  <r>
    <s v="Rudy"/>
    <s v="VOL"/>
    <s v="ICT"/>
    <x v="0"/>
    <s v="op afroep"/>
    <x v="162"/>
  </r>
  <r>
    <s v="Hedwig"/>
    <s v=" "/>
    <s v="ICT"/>
    <x v="0"/>
    <s v="december"/>
    <x v="163"/>
  </r>
  <r>
    <s v="Hedwig"/>
    <s v=" "/>
    <s v="ICT"/>
    <x v="0"/>
    <s v="december"/>
    <x v="164"/>
  </r>
  <r>
    <s v="Bruno"/>
    <s v=" "/>
    <s v="ICT"/>
    <x v="0"/>
    <s v="december"/>
    <x v="165"/>
  </r>
  <r>
    <s v="Bruno"/>
    <s v=" "/>
    <s v="ICT"/>
    <x v="0"/>
    <s v="december"/>
    <x v="166"/>
  </r>
  <r>
    <s v="Ann S"/>
    <s v=" "/>
    <s v="AC-CB"/>
    <x v="8"/>
    <s v="december"/>
    <x v="167"/>
  </r>
  <r>
    <s v="Antoon"/>
    <s v=" "/>
    <s v="FIN"/>
    <x v="8"/>
    <s v="december"/>
    <x v="168"/>
  </r>
  <r>
    <s v="Ann S"/>
    <s v=" "/>
    <s v="VSB"/>
    <x v="8"/>
    <s v="december"/>
    <x v="169"/>
  </r>
  <r>
    <s v="Ann S"/>
    <s v=" "/>
    <s v="VSB"/>
    <x v="8"/>
    <s v="december"/>
    <x v="170"/>
  </r>
  <r>
    <s v="Ann S"/>
    <s v=" "/>
    <s v="VCM-MW"/>
    <x v="8"/>
    <s v="december"/>
    <x v="171"/>
  </r>
  <r>
    <s v="Ilse"/>
    <s v=" "/>
    <s v="HRPO"/>
    <x v="0"/>
    <s v="OUT 31/01"/>
    <x v="172"/>
  </r>
  <r>
    <s v="Rudy"/>
    <s v=" "/>
    <s v="ICT"/>
    <x v="0"/>
    <s v="OUT 12/05"/>
    <x v="173"/>
  </r>
  <r>
    <s v="Rudy"/>
    <s v=" "/>
    <s v="ICT"/>
    <x v="0"/>
    <s v="OUT 12/05"/>
    <x v="174"/>
  </r>
  <r>
    <s v="Ben"/>
    <s v=" "/>
    <s v="LB"/>
    <x v="2"/>
    <s v="december"/>
    <x v="175"/>
  </r>
  <r>
    <s v="Simon"/>
    <m/>
    <s v="6-REF"/>
    <x v="2"/>
    <s v="december"/>
    <x v="176"/>
  </r>
  <r>
    <s v="Michel"/>
    <s v=" "/>
    <s v="Gezo"/>
    <x v="2"/>
    <s v="december"/>
    <x v="177"/>
  </r>
  <r>
    <s v="Michel"/>
    <s v=" "/>
    <s v="Gezo"/>
    <x v="2"/>
    <s v="december"/>
    <x v="178"/>
  </r>
  <r>
    <s v="Frédéric"/>
    <s v=" "/>
    <s v="ICT"/>
    <x v="2"/>
    <s v="december"/>
    <x v="179"/>
  </r>
  <r>
    <s v="Frédéric"/>
    <s v=" "/>
    <s v="ICT"/>
    <x v="2"/>
    <s v="december"/>
    <x v="180"/>
  </r>
  <r>
    <s v="Frédéric"/>
    <s v=" "/>
    <s v="VVI"/>
    <x v="2"/>
    <s v="december"/>
    <x v="181"/>
  </r>
  <r>
    <s v="Frédéric"/>
    <s v=" "/>
    <s v="VVI"/>
    <x v="2"/>
    <s v="december"/>
    <x v="182"/>
  </r>
  <r>
    <s v="Frédéric"/>
    <s v=" "/>
    <s v="ICT"/>
    <x v="2"/>
    <s v="december"/>
    <x v="183"/>
  </r>
  <r>
    <s v="Erik"/>
    <s v=" "/>
    <s v="ICT"/>
    <x v="2"/>
    <s v="december"/>
    <x v="184"/>
  </r>
  <r>
    <s v="Frédéric"/>
    <s v=" "/>
    <s v="VVI"/>
    <x v="2"/>
    <s v="december"/>
    <x v="185"/>
  </r>
  <r>
    <s v="Frédéric"/>
    <s v=" "/>
    <s v="VVI"/>
    <x v="2"/>
    <s v="december"/>
    <x v="186"/>
  </r>
  <r>
    <s v="Tom"/>
    <n v="8779"/>
    <s v="FACIL"/>
    <x v="13"/>
    <s v="op afroep"/>
    <x v="187"/>
  </r>
  <r>
    <s v="Tom"/>
    <s v=" "/>
    <s v="FACIL"/>
    <x v="13"/>
    <s v="op afroep"/>
    <x v="188"/>
  </r>
  <r>
    <s v="Tom"/>
    <s v=" "/>
    <s v="FACIL"/>
    <x v="13"/>
    <s v="op afroep"/>
    <x v="189"/>
  </r>
  <r>
    <s v="Tom"/>
    <s v=" "/>
    <s v="FACIL"/>
    <x v="13"/>
    <s v="op afroep"/>
    <x v="190"/>
  </r>
  <r>
    <s v="Tom"/>
    <s v="Rudy 6261"/>
    <s v="FACIL"/>
    <x v="13"/>
    <s v="op afroep"/>
    <x v="191"/>
  </r>
  <r>
    <s v="Tom"/>
    <n v="8554"/>
    <s v="FACIL"/>
    <x v="13"/>
    <s v="op afroep"/>
    <x v="192"/>
  </r>
  <r>
    <s v="Ann S"/>
    <s v=" "/>
    <s v="VSB"/>
    <x v="14"/>
    <s v="OUT 16/03"/>
    <x v="193"/>
  </r>
  <r>
    <s v="Ben"/>
    <s v=" "/>
    <s v="REC "/>
    <x v="2"/>
    <s v="december"/>
    <x v="194"/>
  </r>
  <r>
    <s v="Michel"/>
    <s v=" "/>
    <s v="Gezo"/>
    <x v="2"/>
    <s v="december"/>
    <x v="195"/>
  </r>
  <r>
    <s v="Ben"/>
    <s v=" "/>
    <s v="REC "/>
    <x v="2"/>
    <s v="december"/>
    <x v="196"/>
  </r>
  <r>
    <s v="Erik"/>
    <s v=" "/>
    <s v="ICT"/>
    <x v="7"/>
    <s v="december"/>
    <x v="197"/>
  </r>
  <r>
    <s v="Frédéric"/>
    <s v=" "/>
    <s v="VVI"/>
    <x v="7"/>
    <s v="december"/>
    <x v="198"/>
  </r>
  <r>
    <s v="Ben"/>
    <s v=" "/>
    <s v="LB"/>
    <x v="7"/>
    <s v="december"/>
    <x v="199"/>
  </r>
  <r>
    <s v="Ben"/>
    <s v=" "/>
    <s v="REC "/>
    <x v="7"/>
    <s v="december"/>
    <x v="200"/>
  </r>
  <r>
    <s v="Simon"/>
    <s v=" "/>
    <s v="Gezo"/>
    <x v="7"/>
    <s v="december"/>
    <x v="201"/>
  </r>
  <r>
    <s v="Ann S"/>
    <s v=" "/>
    <s v="ICT"/>
    <x v="0"/>
    <s v="OUT 02/03"/>
    <x v="202"/>
  </r>
  <r>
    <s v="Ann S"/>
    <s v=" "/>
    <s v="DHVL SAM"/>
    <x v="0"/>
    <s v="OUT 02/03"/>
    <x v="203"/>
  </r>
  <r>
    <s v="Dirk"/>
    <s v="VOL"/>
    <s v="DHVL SAM"/>
    <x v="0"/>
    <s v="december"/>
    <x v="204"/>
  </r>
  <r>
    <s v="Dirk"/>
    <s v="VOL"/>
    <s v="DHVL SAM"/>
    <x v="0"/>
    <s v="december"/>
    <x v="205"/>
  </r>
  <r>
    <s v="Ann S"/>
    <s v=" "/>
    <s v="VSB"/>
    <x v="0"/>
    <s v="december"/>
    <x v="206"/>
  </r>
  <r>
    <s v="Dirk"/>
    <s v="VOL"/>
    <s v="DHVL SAM"/>
    <x v="0"/>
    <s v="december"/>
    <x v="207"/>
  </r>
  <r>
    <s v="Dirk"/>
    <s v="VOL"/>
    <s v="DHVL SAM"/>
    <x v="0"/>
    <s v="december"/>
    <x v="208"/>
  </r>
  <r>
    <s v="Frédéric"/>
    <s v="VOL"/>
    <s v="VVI"/>
    <x v="0"/>
    <s v="december"/>
    <x v="209"/>
  </r>
  <r>
    <s v="Frédéric"/>
    <s v="VOL"/>
    <s v="VVI"/>
    <x v="0"/>
    <s v="december"/>
    <x v="210"/>
  </r>
  <r>
    <s v="Dirk"/>
    <s v="VOL"/>
    <s v="DHVL SAM"/>
    <x v="0"/>
    <s v="december"/>
    <x v="211"/>
  </r>
  <r>
    <s v="Frédéric"/>
    <s v="VOL"/>
    <s v="VVI"/>
    <x v="0"/>
    <s v="december"/>
    <x v="212"/>
  </r>
  <r>
    <s v="Frédéric"/>
    <s v="VOL"/>
    <s v="VVI"/>
    <x v="0"/>
    <s v="december"/>
    <x v="213"/>
  </r>
  <r>
    <s v="Dirk"/>
    <s v="VOL"/>
    <s v="DHVL SAM"/>
    <x v="0"/>
    <s v="december"/>
    <x v="214"/>
  </r>
  <r>
    <s v="Frédéric"/>
    <s v="VOL"/>
    <s v="VVI"/>
    <x v="0"/>
    <s v="december"/>
    <x v="215"/>
  </r>
  <r>
    <s v="Frédéric"/>
    <s v="VOL"/>
    <s v="VVI"/>
    <x v="0"/>
    <s v="december"/>
    <x v="216"/>
  </r>
  <r>
    <s v="Dirk"/>
    <s v="VOL"/>
    <s v="DHVL SAM"/>
    <x v="0"/>
    <s v="december"/>
    <x v="217"/>
  </r>
  <r>
    <s v="Frédéric"/>
    <s v="VOL"/>
    <s v="VVI"/>
    <x v="0"/>
    <s v="december"/>
    <x v="218"/>
  </r>
  <r>
    <s v="Frédéric"/>
    <s v="VOL"/>
    <s v="VVI"/>
    <x v="0"/>
    <s v="december"/>
    <x v="219"/>
  </r>
  <r>
    <s v="Ann S"/>
    <s v=" "/>
    <s v="BOI"/>
    <x v="0"/>
    <s v="OUT 30/06"/>
    <x v="220"/>
  </r>
  <r>
    <s v="Hedwig"/>
    <s v=" "/>
    <s v="ICT"/>
    <x v="9"/>
    <m/>
    <x v="221"/>
  </r>
  <r>
    <s v="Hedwig"/>
    <s v=" "/>
    <s v="ICT"/>
    <x v="15"/>
    <s v="OUT 26/01"/>
    <x v="222"/>
  </r>
  <r>
    <s v="Frédéric"/>
    <s v=" "/>
    <s v="VVI"/>
    <x v="2"/>
    <s v="december"/>
    <x v="223"/>
  </r>
  <r>
    <s v="Frédéric"/>
    <s v=" "/>
    <s v="VVI"/>
    <x v="2"/>
    <s v="december"/>
    <x v="224"/>
  </r>
  <r>
    <s v="Ilse"/>
    <s v=" "/>
    <s v="HRPO"/>
    <x v="0"/>
    <s v="december"/>
    <x v="225"/>
  </r>
  <r>
    <s v="Ann S"/>
    <s v=" "/>
    <s v="VSB"/>
    <x v="0"/>
    <s v="december"/>
    <x v="226"/>
  </r>
  <r>
    <s v="Bruno"/>
    <s v=" "/>
    <s v="ICT"/>
    <x v="0"/>
    <s v="december"/>
    <x v="227"/>
  </r>
  <r>
    <s v="Bruno"/>
    <s v=" "/>
    <s v="ICT"/>
    <x v="0"/>
    <s v="december"/>
    <x v="228"/>
  </r>
  <r>
    <s v="Frédéric"/>
    <s v=" "/>
    <s v="VVI"/>
    <x v="10"/>
    <s v="december"/>
    <x v="229"/>
  </r>
  <r>
    <s v="Samuel"/>
    <s v="CR_HFEX"/>
    <s v="FACIL"/>
    <x v="16"/>
    <s v="op afroep"/>
    <x v="230"/>
  </r>
  <r>
    <s v="Peter"/>
    <s v=" "/>
    <s v="ICT"/>
    <x v="0"/>
    <s v="december"/>
    <x v="231"/>
  </r>
  <r>
    <s v="Ann S"/>
    <s v=" "/>
    <s v="GWP"/>
    <x v="0"/>
    <s v="december"/>
    <x v="232"/>
  </r>
  <r>
    <s v="Ilse"/>
    <s v=" "/>
    <s v="FIN"/>
    <x v="0"/>
    <s v="december"/>
    <x v="233"/>
  </r>
  <r>
    <s v="Jos"/>
    <s v=" "/>
    <s v="ASSUR"/>
    <x v="0"/>
    <s v="december"/>
    <x v="234"/>
  </r>
  <r>
    <s v="Ann S"/>
    <s v=" "/>
    <s v="VCM-MW"/>
    <x v="0"/>
    <s v="december"/>
    <x v="235"/>
  </r>
  <r>
    <s v="Ann S"/>
    <s v=" "/>
    <s v="VCM-MW"/>
    <x v="0"/>
    <s v="december"/>
    <x v="236"/>
  </r>
  <r>
    <s v="Ben"/>
    <s v=" "/>
    <s v="LB"/>
    <x v="0"/>
    <s v="december"/>
    <x v="237"/>
  </r>
  <r>
    <s v="Ann S"/>
    <s v=" "/>
    <s v="VSB"/>
    <x v="0"/>
    <s v="december"/>
    <x v="238"/>
  </r>
  <r>
    <s v="Rudy"/>
    <s v=" "/>
    <s v="ICT"/>
    <x v="0"/>
    <s v="december"/>
    <x v="239"/>
  </r>
  <r>
    <s v="Rudy"/>
    <s v=" "/>
    <s v="ICT"/>
    <x v="0"/>
    <s v="december"/>
    <x v="240"/>
  </r>
  <r>
    <s v="Ilse"/>
    <s v=" "/>
    <s v="HRPO"/>
    <x v="0"/>
    <s v="op afroep"/>
    <x v="241"/>
  </r>
  <r>
    <s v="Ilse"/>
    <s v=" "/>
    <s v="HRPO"/>
    <x v="0"/>
    <s v="op afroep"/>
    <x v="242"/>
  </r>
  <r>
    <s v="Ilse"/>
    <s v=" "/>
    <s v="HRPO"/>
    <x v="0"/>
    <s v="op afroep"/>
    <x v="243"/>
  </r>
  <r>
    <s v="Ilse"/>
    <s v=" "/>
    <s v="HRPO"/>
    <x v="0"/>
    <s v="op afroep"/>
    <x v="244"/>
  </r>
  <r>
    <s v="Erik"/>
    <s v=" "/>
    <s v="ICT"/>
    <x v="2"/>
    <s v="december"/>
    <x v="245"/>
  </r>
  <r>
    <s v="Michel"/>
    <s v=" "/>
    <s v="Gezo"/>
    <x v="2"/>
    <s v="december"/>
    <x v="246"/>
  </r>
  <r>
    <s v="Michel"/>
    <s v=" "/>
    <s v="Gezo"/>
    <x v="2"/>
    <s v="december"/>
    <x v="247"/>
  </r>
  <r>
    <s v="Ann S"/>
    <s v=" "/>
    <s v="AC-CB"/>
    <x v="10"/>
    <s v="december"/>
    <x v="248"/>
  </r>
  <r>
    <s v="Ann S"/>
    <s v=" "/>
    <s v="BOI"/>
    <x v="10"/>
    <s v="december"/>
    <x v="249"/>
  </r>
  <r>
    <s v="Michel"/>
    <m/>
    <s v="Gezo"/>
    <x v="10"/>
    <s v="december"/>
    <x v="250"/>
  </r>
  <r>
    <s v="Dirk"/>
    <s v=" "/>
    <s v="DHVL SAM"/>
    <x v="10"/>
    <s v="december"/>
    <x v="251"/>
  </r>
  <r>
    <s v="Simon"/>
    <m/>
    <s v="6-REF"/>
    <x v="0"/>
    <s v="december"/>
    <x v="252"/>
  </r>
  <r>
    <s v="Dirk"/>
    <m/>
    <s v="DHVL SAM"/>
    <x v="0"/>
    <s v="december"/>
    <x v="253"/>
  </r>
  <r>
    <s v="Simon"/>
    <m/>
    <s v="Gezo"/>
    <x v="0"/>
    <s v="december"/>
    <x v="254"/>
  </r>
  <r>
    <s v="Ben"/>
    <m/>
    <s v="LB"/>
    <x v="0"/>
    <s v="december"/>
    <x v="255"/>
  </r>
  <r>
    <s v="Erik"/>
    <s v="VOL"/>
    <s v="ICT"/>
    <x v="0"/>
    <s v="december"/>
    <x v="256"/>
  </r>
  <r>
    <s v="Frédéric"/>
    <s v=" "/>
    <s v="ICT"/>
    <x v="2"/>
    <s v="december"/>
    <x v="257"/>
  </r>
  <r>
    <s v="Frédéric"/>
    <s v=" "/>
    <s v="VVI"/>
    <x v="2"/>
    <s v="december"/>
    <x v="258"/>
  </r>
  <r>
    <s v="Frédéric"/>
    <s v=" "/>
    <s v="VVI"/>
    <x v="2"/>
    <s v="december"/>
    <x v="259"/>
  </r>
  <r>
    <s v="Michel"/>
    <s v=" "/>
    <s v="Gezo"/>
    <x v="2"/>
    <s v="december"/>
    <x v="260"/>
  </r>
  <r>
    <s v="Simon"/>
    <s v=" "/>
    <s v="6-REF"/>
    <x v="7"/>
    <s v="december"/>
    <x v="261"/>
  </r>
  <r>
    <s v="Simon"/>
    <s v=" "/>
    <s v="Gezo"/>
    <x v="7"/>
    <s v="december"/>
    <x v="262"/>
  </r>
  <r>
    <s v="Rudy"/>
    <n v="0.03"/>
    <s v="ICT"/>
    <x v="0"/>
    <s v="december"/>
    <x v="263"/>
  </r>
  <r>
    <s v="Frédéric"/>
    <s v=" "/>
    <s v="VVI"/>
    <x v="0"/>
    <s v="december"/>
    <x v="264"/>
  </r>
  <r>
    <s v="Frédéric"/>
    <s v=" "/>
    <s v="VVI"/>
    <x v="0"/>
    <s v="december"/>
    <x v="265"/>
  </r>
  <r>
    <s v="Ann S"/>
    <s v=" "/>
    <s v="VSB"/>
    <x v="0"/>
    <s v="december"/>
    <x v="266"/>
  </r>
  <r>
    <s v="Bruno"/>
    <s v="VOL"/>
    <s v="ICT"/>
    <x v="0"/>
    <s v="december"/>
    <x v="267"/>
  </r>
  <r>
    <s v="Tom"/>
    <s v="VOL"/>
    <s v="FACIL"/>
    <x v="0"/>
    <s v="december"/>
    <x v="268"/>
  </r>
  <r>
    <s v="Tom"/>
    <s v="VOL"/>
    <s v="FACIL"/>
    <x v="0"/>
    <s v="december"/>
    <x v="269"/>
  </r>
  <r>
    <s v="Ann S"/>
    <s v=" "/>
    <s v="ICT"/>
    <x v="10"/>
    <s v="december"/>
    <x v="270"/>
  </r>
  <r>
    <s v="Ann S"/>
    <s v=" "/>
    <s v="DHVL SAM"/>
    <x v="10"/>
    <s v="december"/>
    <x v="271"/>
  </r>
  <r>
    <s v="Ann S"/>
    <s v=" "/>
    <s v="AC-CB"/>
    <x v="2"/>
    <s v="december"/>
    <x v="272"/>
  </r>
  <r>
    <s v="Ann S"/>
    <s v=" "/>
    <s v="AC-CB"/>
    <x v="2"/>
    <s v="december"/>
    <x v="273"/>
  </r>
  <r>
    <s v="Ann S"/>
    <s v=" "/>
    <s v="VSB"/>
    <x v="2"/>
    <s v="december"/>
    <x v="274"/>
  </r>
  <r>
    <s v="Ann S"/>
    <s v=" "/>
    <s v="VSB"/>
    <x v="2"/>
    <s v="december"/>
    <x v="275"/>
  </r>
  <r>
    <s v="Hedwig"/>
    <m/>
    <s v="ICT"/>
    <x v="17"/>
    <s v="december"/>
    <x v="276"/>
  </r>
  <r>
    <s v="Tom"/>
    <m/>
    <s v="FACIL"/>
    <x v="2"/>
    <s v="OUT 30/06"/>
    <x v="277"/>
  </r>
  <r>
    <s v="Tom"/>
    <m/>
    <s v="FACIL"/>
    <x v="2"/>
    <s v="OUT 30/06"/>
    <x v="278"/>
  </r>
  <r>
    <s v="Rudy"/>
    <s v=" "/>
    <s v="ICT"/>
    <x v="0"/>
    <s v="december"/>
    <x v="279"/>
  </r>
  <r>
    <s v="Rudy"/>
    <s v=" "/>
    <s v="ICT"/>
    <x v="0"/>
    <s v="december"/>
    <x v="280"/>
  </r>
  <r>
    <s v="Michel"/>
    <s v=" "/>
    <s v="Gezo"/>
    <x v="0"/>
    <s v="december"/>
    <x v="281"/>
  </r>
  <r>
    <s v="Ann S"/>
    <s v=" "/>
    <s v="VSB"/>
    <x v="0"/>
    <s v="december"/>
    <x v="282"/>
  </r>
  <r>
    <s v="Michel"/>
    <s v=" "/>
    <s v="Gezo"/>
    <x v="8"/>
    <s v="december"/>
    <x v="283"/>
  </r>
  <r>
    <s v="Ben"/>
    <s v=" "/>
    <s v="LB"/>
    <x v="0"/>
    <s v="december"/>
    <x v="284"/>
  </r>
  <r>
    <s v="Ben"/>
    <s v=" "/>
    <s v="LB"/>
    <x v="0"/>
    <s v="december"/>
    <x v="285"/>
  </r>
  <r>
    <s v="Ann S"/>
    <s v=" "/>
    <s v="AC-CB"/>
    <x v="0"/>
    <s v="december"/>
    <x v="286"/>
  </r>
  <r>
    <s v="Ann S"/>
    <s v=" "/>
    <s v="VSB"/>
    <x v="0"/>
    <s v="december"/>
    <x v="287"/>
  </r>
  <r>
    <s v="Ann S"/>
    <s v=" "/>
    <s v="VSB"/>
    <x v="0"/>
    <s v="december"/>
    <x v="288"/>
  </r>
  <r>
    <s v="Frédéric"/>
    <m/>
    <s v="ICT"/>
    <x v="0"/>
    <s v="december"/>
    <x v="289"/>
  </r>
  <r>
    <s v="Frédéric"/>
    <s v=" "/>
    <s v="VVI"/>
    <x v="0"/>
    <s v="december"/>
    <x v="290"/>
  </r>
  <r>
    <s v="Frédéric"/>
    <s v=" "/>
    <s v="VVI"/>
    <x v="0"/>
    <s v="december"/>
    <x v="291"/>
  </r>
  <r>
    <s v="Erik"/>
    <s v="VOL"/>
    <s v="ICT"/>
    <x v="0"/>
    <s v="december"/>
    <x v="292"/>
  </r>
  <r>
    <s v="Erik"/>
    <s v="VOL"/>
    <s v="ICT"/>
    <x v="0"/>
    <s v="december"/>
    <x v="293"/>
  </r>
  <r>
    <s v="Erik"/>
    <s v="VOL"/>
    <s v="ICT"/>
    <x v="0"/>
    <s v="december"/>
    <x v="294"/>
  </r>
  <r>
    <s v="Erik"/>
    <s v="VOL"/>
    <s v="ICT"/>
    <x v="0"/>
    <s v="december"/>
    <x v="295"/>
  </r>
  <r>
    <s v="Ann S"/>
    <m/>
    <s v="VCM-MW"/>
    <x v="0"/>
    <s v="december"/>
    <x v="296"/>
  </r>
  <r>
    <s v="Ann S"/>
    <m/>
    <s v="MCFG-SAM"/>
    <x v="0"/>
    <s v="december"/>
    <x v="297"/>
  </r>
  <r>
    <s v="Ann S"/>
    <m/>
    <s v="ICT"/>
    <x v="0"/>
    <s v="december"/>
    <x v="298"/>
  </r>
  <r>
    <s v="Ann S"/>
    <s v="VOL ?"/>
    <s v="DHVL SAM"/>
    <x v="0"/>
    <s v="december"/>
    <x v="299"/>
  </r>
  <r>
    <s v="Dirk"/>
    <m/>
    <s v="DHVL SAM"/>
    <x v="8"/>
    <s v="december"/>
    <x v="300"/>
  </r>
  <r>
    <s v="Dirk"/>
    <m/>
    <s v="DHVL SAM"/>
    <x v="8"/>
    <s v="december"/>
    <x v="301"/>
  </r>
  <r>
    <s v="Ilse"/>
    <s v=" "/>
    <s v="HRPO"/>
    <x v="8"/>
    <s v="OUT 31/01"/>
    <x v="302"/>
  </r>
  <r>
    <s v="Erik"/>
    <s v=" "/>
    <s v="ICT"/>
    <x v="0"/>
    <s v="december"/>
    <x v="303"/>
  </r>
  <r>
    <s v="Tom"/>
    <m/>
    <s v="ICT"/>
    <x v="0"/>
    <s v="december"/>
    <x v="304"/>
  </r>
  <r>
    <s v="Tom"/>
    <s v=" "/>
    <s v="FACIL"/>
    <x v="0"/>
    <s v="december"/>
    <x v="305"/>
  </r>
  <r>
    <s v="Tom"/>
    <s v=" "/>
    <s v="FACIL"/>
    <x v="0"/>
    <s v="december"/>
    <x v="306"/>
  </r>
  <r>
    <s v="Marc"/>
    <s v="VOL"/>
    <s v="ICT"/>
    <x v="0"/>
    <s v="december"/>
    <x v="307"/>
  </r>
  <r>
    <s v="Marc"/>
    <s v="VOL"/>
    <s v="ICT"/>
    <x v="0"/>
    <s v="december"/>
    <x v="308"/>
  </r>
  <r>
    <s v="Samuel"/>
    <s v=" "/>
    <s v="FACIL"/>
    <x v="18"/>
    <s v="op afroep"/>
    <x v="309"/>
  </r>
  <r>
    <s v="Erik"/>
    <s v="VOL"/>
    <s v="ICT"/>
    <x v="0"/>
    <s v="december"/>
    <x v="310"/>
  </r>
  <r>
    <s v="Erik"/>
    <s v="VOL"/>
    <s v="ICT"/>
    <x v="0"/>
    <s v="december"/>
    <x v="311"/>
  </r>
  <r>
    <s v="Rudy"/>
    <m/>
    <s v="ICT"/>
    <x v="0"/>
    <s v="OUT 15/03"/>
    <x v="312"/>
  </r>
  <r>
    <s v="Michel"/>
    <s v=" "/>
    <s v="Gezo"/>
    <x v="0"/>
    <s v="OUT 15/03"/>
    <x v="313"/>
  </r>
  <r>
    <s v="Ben"/>
    <s v=" "/>
    <s v="LB"/>
    <x v="8"/>
    <s v="december"/>
    <x v="314"/>
  </r>
  <r>
    <s v="Ben"/>
    <s v=" "/>
    <s v="LB"/>
    <x v="8"/>
    <s v="december"/>
    <x v="315"/>
  </r>
  <r>
    <s v="Wouter"/>
    <s v="VOL"/>
    <s v="ICT"/>
    <x v="0"/>
    <s v="december"/>
    <x v="316"/>
  </r>
  <r>
    <s v="Wouter"/>
    <s v="VOL"/>
    <s v="ICT"/>
    <x v="0"/>
    <s v="december"/>
    <x v="317"/>
  </r>
  <r>
    <s v="Ann S"/>
    <s v=" "/>
    <s v="VSB"/>
    <x v="0"/>
    <s v="december"/>
    <x v="318"/>
  </r>
  <r>
    <s v="Rudy"/>
    <s v=" "/>
    <s v="ICT"/>
    <x v="0"/>
    <s v="december"/>
    <x v="319"/>
  </r>
  <r>
    <s v="Rudy"/>
    <s v=" "/>
    <s v="ICT"/>
    <x v="0"/>
    <s v="december"/>
    <x v="320"/>
  </r>
  <r>
    <s v="Michel"/>
    <m/>
    <s v="ICT"/>
    <x v="7"/>
    <s v="december"/>
    <x v="321"/>
  </r>
  <r>
    <s v="Michel"/>
    <m/>
    <s v="Gezo"/>
    <x v="7"/>
    <s v="december"/>
    <x v="322"/>
  </r>
  <r>
    <s v="Tom"/>
    <m/>
    <s v="ICT"/>
    <x v="0"/>
    <s v="OUT 31/03"/>
    <x v="323"/>
  </r>
  <r>
    <s v="Erik"/>
    <s v=" "/>
    <s v="ICT"/>
    <x v="0"/>
    <s v="OUT 31/03"/>
    <x v="324"/>
  </r>
  <r>
    <s v="Michel"/>
    <m/>
    <s v="Gezo"/>
    <x v="0"/>
    <s v="OUT 31/03"/>
    <x v="325"/>
  </r>
  <r>
    <s v="Dirk"/>
    <s v=" "/>
    <s v="DHVL SAM"/>
    <x v="0"/>
    <s v="OUT 31/03"/>
    <x v="326"/>
  </r>
  <r>
    <s v="Ben"/>
    <s v=" "/>
    <s v="LB"/>
    <x v="0"/>
    <s v="OUT 31/03"/>
    <x v="327"/>
  </r>
  <r>
    <s v="Ben"/>
    <s v=" "/>
    <s v="REC "/>
    <x v="0"/>
    <s v="OUT 31/03"/>
    <x v="328"/>
  </r>
  <r>
    <s v="Jos"/>
    <s v=" "/>
    <s v="ASSUR"/>
    <x v="0"/>
    <s v="OUT 31/03"/>
    <x v="329"/>
  </r>
  <r>
    <s v="Simon"/>
    <s v=" "/>
    <s v="6-REF"/>
    <x v="0"/>
    <s v="OUT 31/03"/>
    <x v="330"/>
  </r>
  <r>
    <s v="Ann S"/>
    <s v=" "/>
    <s v="VSB"/>
    <x v="10"/>
    <s v="december"/>
    <x v="331"/>
  </r>
  <r>
    <s v="Ann S"/>
    <s v=" "/>
    <s v="VSB"/>
    <x v="10"/>
    <s v="december"/>
    <x v="332"/>
  </r>
  <r>
    <s v="Rudy"/>
    <s v=" "/>
    <s v="ICT"/>
    <x v="0"/>
    <s v="december"/>
    <x v="333"/>
  </r>
  <r>
    <s v="Rudy"/>
    <s v=" "/>
    <s v="ICT"/>
    <x v="0"/>
    <s v="december"/>
    <x v="334"/>
  </r>
  <r>
    <s v="Erik"/>
    <s v=" "/>
    <s v="ICT"/>
    <x v="0"/>
    <s v="december"/>
    <x v="335"/>
  </r>
  <r>
    <s v="Erik"/>
    <s v=" "/>
    <s v="ICT"/>
    <x v="0"/>
    <s v="december"/>
    <x v="336"/>
  </r>
  <r>
    <s v="Rudy"/>
    <m/>
    <s v="ICT"/>
    <x v="2"/>
    <s v="december"/>
    <x v="337"/>
  </r>
  <r>
    <s v="Jos"/>
    <s v=" "/>
    <s v="ASSUR"/>
    <x v="2"/>
    <s v="december"/>
    <x v="338"/>
  </r>
  <r>
    <s v="Jos"/>
    <s v=" "/>
    <s v="ASSUR"/>
    <x v="2"/>
    <s v="december"/>
    <x v="339"/>
  </r>
  <r>
    <s v="Michel"/>
    <s v=" "/>
    <s v="Gezo"/>
    <x v="2"/>
    <s v="december"/>
    <x v="340"/>
  </r>
  <r>
    <s v="Ben"/>
    <s v=" "/>
    <s v="LB"/>
    <x v="2"/>
    <s v="december"/>
    <x v="341"/>
  </r>
  <r>
    <s v="Ben"/>
    <s v=" "/>
    <s v="LB"/>
    <x v="2"/>
    <s v="december"/>
    <x v="342"/>
  </r>
  <r>
    <s v="Dirk"/>
    <m/>
    <s v="DHVL SAM"/>
    <x v="10"/>
    <s v="december"/>
    <x v="343"/>
  </r>
  <r>
    <s v="Dirk"/>
    <m/>
    <s v="DHVL SAM"/>
    <x v="10"/>
    <s v="december"/>
    <x v="344"/>
  </r>
  <r>
    <s v="Michel"/>
    <s v=" "/>
    <s v="Gezo"/>
    <x v="7"/>
    <s v="december"/>
    <x v="345"/>
  </r>
  <r>
    <s v="Michel"/>
    <s v=" "/>
    <s v="ICT"/>
    <x v="7"/>
    <s v="augustus"/>
    <x v="346"/>
  </r>
  <r>
    <s v="Ann S"/>
    <s v=" "/>
    <s v="ICT"/>
    <x v="0"/>
    <s v="december"/>
    <x v="347"/>
  </r>
  <r>
    <s v="Erik"/>
    <s v=" "/>
    <s v="ICT"/>
    <x v="0"/>
    <s v="december"/>
    <x v="348"/>
  </r>
  <r>
    <s v="Ben"/>
    <s v=" "/>
    <s v="LB"/>
    <x v="0"/>
    <s v="december"/>
    <x v="349"/>
  </r>
  <r>
    <s v="Ann S"/>
    <s v=" "/>
    <s v="MCFG-SAM"/>
    <x v="0"/>
    <s v="december"/>
    <x v="350"/>
  </r>
  <r>
    <s v="Ann S"/>
    <s v=" "/>
    <s v="VCM-MW"/>
    <x v="0"/>
    <s v="december"/>
    <x v="351"/>
  </r>
  <r>
    <s v="Ann S"/>
    <s v=" "/>
    <s v="DHVL SAM"/>
    <x v="0"/>
    <s v="december"/>
    <x v="352"/>
  </r>
  <r>
    <s v="Ann S"/>
    <s v=" "/>
    <s v="DHVL SAM"/>
    <x v="0"/>
    <s v="december"/>
    <x v="353"/>
  </r>
  <r>
    <s v="Luc"/>
    <s v="VOL"/>
    <s v="ICT"/>
    <x v="0"/>
    <s v="OUT 26/05"/>
    <x v="354"/>
  </r>
  <r>
    <s v="Luc"/>
    <s v="VOL"/>
    <s v="ICT"/>
    <x v="0"/>
    <s v="OUT 26/05"/>
    <x v="355"/>
  </r>
  <r>
    <s v="Hedwig"/>
    <s v=" "/>
    <s v="ICT"/>
    <x v="0"/>
    <s v="november"/>
    <x v="356"/>
  </r>
  <r>
    <s v="Hedwig"/>
    <s v=" "/>
    <s v="ICT"/>
    <x v="0"/>
    <s v="december"/>
    <x v="357"/>
  </r>
  <r>
    <s v="Ann S"/>
    <s v="VOL"/>
    <s v="VSB"/>
    <x v="0"/>
    <s v="december"/>
    <x v="358"/>
  </r>
  <r>
    <s v="Ben"/>
    <s v=" "/>
    <s v="LB"/>
    <x v="0"/>
    <s v="december"/>
    <x v="359"/>
  </r>
  <r>
    <s v="Dirk"/>
    <s v=" "/>
    <s v="BOI"/>
    <x v="0"/>
    <s v="december"/>
    <x v="360"/>
  </r>
  <r>
    <s v="Dirk"/>
    <s v=" "/>
    <s v="DHVL SAM"/>
    <x v="0"/>
    <s v="december"/>
    <x v="361"/>
  </r>
  <r>
    <s v="Michel"/>
    <m/>
    <s v="Gezo"/>
    <x v="8"/>
    <s v="december"/>
    <x v="362"/>
  </r>
  <r>
    <s v="Bruno"/>
    <s v="VOL"/>
    <s v="ICT"/>
    <x v="0"/>
    <s v="december"/>
    <x v="363"/>
  </r>
  <r>
    <s v="Bruno"/>
    <s v="VOL"/>
    <s v="ICT"/>
    <x v="0"/>
    <s v="december"/>
    <x v="364"/>
  </r>
  <r>
    <s v="Erik"/>
    <s v="VOL"/>
    <s v="ICT"/>
    <x v="0"/>
    <s v="december"/>
    <x v="365"/>
  </r>
  <r>
    <s v="Erik"/>
    <s v="VOL"/>
    <s v="ICT"/>
    <x v="0"/>
    <s v="december"/>
    <x v="366"/>
  </r>
  <r>
    <s v="Bruno"/>
    <s v="20J12-36533-13"/>
    <s v="ICT"/>
    <x v="19"/>
    <s v="op afroep"/>
    <x v="367"/>
  </r>
  <r>
    <s v="Bruno"/>
    <n v="5995"/>
    <s v="ICT"/>
    <x v="19"/>
    <s v="op afroep"/>
    <x v="368"/>
  </r>
  <r>
    <s v="Dirk"/>
    <s v=" "/>
    <s v="BOI"/>
    <x v="7"/>
    <s v="december"/>
    <x v="369"/>
  </r>
  <r>
    <s v="Ben"/>
    <s v=" "/>
    <s v="AC-CB"/>
    <x v="7"/>
    <s v="december"/>
    <x v="370"/>
  </r>
  <r>
    <s v="Dirk"/>
    <s v=" "/>
    <s v="DHVL SAM"/>
    <x v="7"/>
    <s v="december"/>
    <x v="371"/>
  </r>
  <r>
    <s v="Frédéric"/>
    <m/>
    <s v="ICT"/>
    <x v="2"/>
    <s v="december"/>
    <x v="372"/>
  </r>
  <r>
    <s v="Frédéric"/>
    <s v=" "/>
    <s v="VVI"/>
    <x v="2"/>
    <s v="december"/>
    <x v="373"/>
  </r>
  <r>
    <s v="Frédéric"/>
    <s v=" "/>
    <s v="VVI"/>
    <x v="2"/>
    <s v="december"/>
    <x v="374"/>
  </r>
  <r>
    <s v="Erik"/>
    <s v="VOL"/>
    <s v="ICT"/>
    <x v="0"/>
    <s v="december"/>
    <x v="375"/>
  </r>
  <r>
    <s v="Erik"/>
    <s v="VOL"/>
    <s v="ICT"/>
    <x v="0"/>
    <s v="december"/>
    <x v="376"/>
  </r>
  <r>
    <s v="Bruno"/>
    <s v=" "/>
    <s v="ICT"/>
    <x v="0"/>
    <s v="december"/>
    <x v="377"/>
  </r>
  <r>
    <s v="Bruno"/>
    <s v=" "/>
    <s v="ICT"/>
    <x v="0"/>
    <s v="december"/>
    <x v="378"/>
  </r>
  <r>
    <s v="Michel"/>
    <s v=" "/>
    <s v="Gezo"/>
    <x v="0"/>
    <s v="december"/>
    <x v="379"/>
  </r>
  <r>
    <s v="Michel"/>
    <s v=" "/>
    <s v="Gezo"/>
    <x v="0"/>
    <s v="december"/>
    <x v="380"/>
  </r>
  <r>
    <s v="Rudy"/>
    <s v=" "/>
    <s v="ICT"/>
    <x v="0"/>
    <s v="december"/>
    <x v="381"/>
  </r>
  <r>
    <s v="Rudy"/>
    <s v=" "/>
    <s v="ICT"/>
    <x v="0"/>
    <s v="december"/>
    <x v="382"/>
  </r>
  <r>
    <s v="Ann S"/>
    <s v="VOL geen indexatie"/>
    <s v="VCM-MW"/>
    <x v="0"/>
    <s v="december"/>
    <x v="383"/>
  </r>
  <r>
    <s v="Michel"/>
    <s v="VOL"/>
    <s v="Gezo"/>
    <x v="0"/>
    <s v="december"/>
    <x v="384"/>
  </r>
  <r>
    <s v="Rudy"/>
    <s v=" "/>
    <s v="ICT"/>
    <x v="0"/>
    <s v="december"/>
    <x v="385"/>
  </r>
  <r>
    <s v="Rudy"/>
    <s v=" "/>
    <s v="ICT"/>
    <x v="0"/>
    <s v="december"/>
    <x v="386"/>
  </r>
  <r>
    <s v="Ann S"/>
    <s v=" "/>
    <s v="VSB"/>
    <x v="0"/>
    <s v="december"/>
    <x v="387"/>
  </r>
  <r>
    <s v="Ann S"/>
    <s v=" "/>
    <s v="VSB"/>
    <x v="0"/>
    <s v="december"/>
    <x v="388"/>
  </r>
  <r>
    <s v="Michel"/>
    <s v=" "/>
    <s v="Gezo"/>
    <x v="20"/>
    <s v="december"/>
    <x v="389"/>
  </r>
  <r>
    <s v="Michel"/>
    <s v=" "/>
    <s v="Gezo"/>
    <x v="20"/>
    <s v="december"/>
    <x v="390"/>
  </r>
  <r>
    <s v="Ilse"/>
    <s v=" "/>
    <s v="HRPO"/>
    <x v="20"/>
    <s v="december"/>
    <x v="391"/>
  </r>
  <r>
    <s v="Erik"/>
    <s v=" "/>
    <s v="ICT"/>
    <x v="20"/>
    <s v="december"/>
    <x v="392"/>
  </r>
  <r>
    <s v="Erik"/>
    <s v=" "/>
    <s v="ICT"/>
    <x v="20"/>
    <s v="december"/>
    <x v="393"/>
  </r>
  <r>
    <s v="Simon"/>
    <s v=" "/>
    <s v="Gezo"/>
    <x v="2"/>
    <s v="OUT 31/01"/>
    <x v="394"/>
  </r>
  <r>
    <s v="Michel"/>
    <s v=" "/>
    <s v="ICT"/>
    <x v="7"/>
    <s v="OUT 20/01"/>
    <x v="395"/>
  </r>
  <r>
    <s v="Ann S"/>
    <s v=" "/>
    <s v="VSB"/>
    <x v="10"/>
    <s v="december"/>
    <x v="396"/>
  </r>
  <r>
    <s v="Ben"/>
    <s v=" "/>
    <s v="LB"/>
    <x v="2"/>
    <s v="december"/>
    <x v="397"/>
  </r>
  <r>
    <s v="Ben"/>
    <s v=" "/>
    <s v="LB"/>
    <x v="2"/>
    <s v="december"/>
    <x v="398"/>
  </r>
  <r>
    <s v="Michel"/>
    <s v=" "/>
    <s v="Gezo"/>
    <x v="2"/>
    <s v="december"/>
    <x v="399"/>
  </r>
  <r>
    <s v="Michel"/>
    <s v=" "/>
    <s v="Gezo"/>
    <x v="2"/>
    <s v="december"/>
    <x v="400"/>
  </r>
  <r>
    <s v="Wouter"/>
    <s v="VOL"/>
    <s v="ICT"/>
    <x v="0"/>
    <s v="op afroep"/>
    <x v="401"/>
  </r>
  <r>
    <s v="Bruno"/>
    <n v="9883"/>
    <s v="ICT"/>
    <x v="21"/>
    <s v="op afroep"/>
    <x v="402"/>
  </r>
  <r>
    <s v="Frédéric"/>
    <m/>
    <s v="ICT"/>
    <x v="2"/>
    <s v="december"/>
    <x v="403"/>
  </r>
  <r>
    <s v="Frédéric"/>
    <s v=" "/>
    <s v="VVI"/>
    <x v="2"/>
    <s v="december"/>
    <x v="404"/>
  </r>
  <r>
    <s v="Frédéric"/>
    <s v=" "/>
    <s v="VVI"/>
    <x v="2"/>
    <s v="december"/>
    <x v="405"/>
  </r>
  <r>
    <s v="Dirk"/>
    <n v="9481"/>
    <s v="DHVL SAM"/>
    <x v="4"/>
    <s v="december"/>
    <x v="406"/>
  </r>
  <r>
    <s v="Hedwig"/>
    <s v="  "/>
    <s v="ICT"/>
    <x v="0"/>
    <s v="OUT 30/04"/>
    <x v="407"/>
  </r>
  <r>
    <s v="Hedwig"/>
    <s v="  "/>
    <s v="ICT"/>
    <x v="0"/>
    <s v="OUT 30/04"/>
    <x v="408"/>
  </r>
  <r>
    <s v="Rudy"/>
    <s v=" "/>
    <s v="ICT"/>
    <x v="0"/>
    <s v="december"/>
    <x v="409"/>
  </r>
  <r>
    <s v="Rudy"/>
    <s v=" "/>
    <s v="ICT"/>
    <x v="0"/>
    <s v="december"/>
    <x v="410"/>
  </r>
  <r>
    <s v="Tom"/>
    <s v="VOL"/>
    <s v="FACIL"/>
    <x v="0"/>
    <s v="december"/>
    <x v="411"/>
  </r>
  <r>
    <s v="Tom"/>
    <s v="VOL"/>
    <s v="FACIL"/>
    <x v="0"/>
    <s v="december"/>
    <x v="412"/>
  </r>
  <r>
    <s v="Erik"/>
    <s v=" "/>
    <s v="ICT"/>
    <x v="2"/>
    <s v="augustus"/>
    <x v="413"/>
  </r>
  <r>
    <s v="Simon"/>
    <s v=" "/>
    <s v="6-REF"/>
    <x v="8"/>
    <s v="OUT 07/04"/>
    <x v="414"/>
  </r>
  <r>
    <s v="Simon"/>
    <s v=" "/>
    <s v="Gezo"/>
    <x v="8"/>
    <s v="OUT 07/04"/>
    <x v="415"/>
  </r>
  <r>
    <s v="Erik"/>
    <m/>
    <s v="ICT"/>
    <x v="0"/>
    <s v="op afroep"/>
    <x v="416"/>
  </r>
  <r>
    <s v="Erik"/>
    <m/>
    <s v="ICT"/>
    <x v="0"/>
    <s v="op afroep"/>
    <x v="417"/>
  </r>
  <r>
    <s v="Jos"/>
    <s v=" "/>
    <s v="ASSUR"/>
    <x v="0"/>
    <s v="december"/>
    <x v="418"/>
  </r>
  <r>
    <s v="Jos"/>
    <s v=" "/>
    <s v="ASSUR"/>
    <x v="0"/>
    <s v="december"/>
    <x v="419"/>
  </r>
  <r>
    <s v="Luc"/>
    <s v="Hendrik"/>
    <s v="ICT"/>
    <x v="22"/>
    <s v="op afroep"/>
    <x v="420"/>
  </r>
  <r>
    <s v="Ben"/>
    <s v=" "/>
    <s v="LB"/>
    <x v="8"/>
    <s v="december"/>
    <x v="421"/>
  </r>
  <r>
    <s v="Frédéric"/>
    <s v=" "/>
    <s v="VVI"/>
    <x v="8"/>
    <s v="december"/>
    <x v="422"/>
  </r>
  <r>
    <s v="Frédéric"/>
    <s v=" "/>
    <s v="ICT"/>
    <x v="8"/>
    <s v="december"/>
    <x v="423"/>
  </r>
  <r>
    <s v="Dirk"/>
    <n v="9224"/>
    <s v="DHVL SAM"/>
    <x v="1"/>
    <s v="december"/>
    <x v="424"/>
  </r>
  <r>
    <s v="Hedwig"/>
    <s v="VOL"/>
    <s v="ICT"/>
    <x v="0"/>
    <s v="OUT 23/02"/>
    <x v="425"/>
  </r>
  <r>
    <s v="Hedwig"/>
    <s v=" "/>
    <s v="ICT"/>
    <x v="0"/>
    <s v="december"/>
    <x v="426"/>
  </r>
  <r>
    <s v="Hedwig"/>
    <s v=" "/>
    <s v="ICT"/>
    <x v="0"/>
    <s v="december"/>
    <x v="427"/>
  </r>
  <r>
    <s v="Ann S"/>
    <s v="VOL"/>
    <s v="GWP"/>
    <x v="0"/>
    <s v="OUT 31/07"/>
    <x v="428"/>
  </r>
  <r>
    <s v="Ann S"/>
    <s v="VOL"/>
    <s v="VCM-MW"/>
    <x v="0"/>
    <s v="OUT 31/07"/>
    <x v="429"/>
  </r>
  <r>
    <s v="Bruno"/>
    <s v="build"/>
    <s v="ICT"/>
    <x v="23"/>
    <s v="op afroep"/>
    <x v="430"/>
  </r>
  <r>
    <s v="Michel"/>
    <s v=" "/>
    <s v="Gezo"/>
    <x v="2"/>
    <s v="december"/>
    <x v="431"/>
  </r>
  <r>
    <s v="Ilse"/>
    <s v="build"/>
    <s v="HRPO"/>
    <x v="24"/>
    <s v="op afroep"/>
    <x v="432"/>
  </r>
  <r>
    <s v="Dirk"/>
    <m/>
    <s v="DHVL SAM"/>
    <x v="3"/>
    <s v="december"/>
    <x v="433"/>
  </r>
  <r>
    <s v="Dirk"/>
    <s v=" "/>
    <s v="DHVL SAM"/>
    <x v="0"/>
    <s v="december"/>
    <x v="434"/>
  </r>
  <r>
    <s v="Dirk"/>
    <s v=" "/>
    <s v="DHVL SAM"/>
    <x v="0"/>
    <s v="december"/>
    <x v="435"/>
  </r>
  <r>
    <s v="Rudy"/>
    <s v=" "/>
    <s v="ICT"/>
    <x v="0"/>
    <s v="december"/>
    <x v="436"/>
  </r>
  <r>
    <s v="Rudy"/>
    <s v=" "/>
    <s v="ICT"/>
    <x v="0"/>
    <s v="december"/>
    <x v="437"/>
  </r>
  <r>
    <s v="Simon"/>
    <s v="VOL"/>
    <s v="Gezo"/>
    <x v="0"/>
    <s v="december"/>
    <x v="438"/>
  </r>
  <r>
    <s v="Simon"/>
    <s v="VOL"/>
    <s v="Gezo"/>
    <x v="0"/>
    <s v="december"/>
    <x v="439"/>
  </r>
  <r>
    <s v="Laurent"/>
    <s v="VOL"/>
    <s v="APA"/>
    <x v="0"/>
    <s v="december"/>
    <x v="440"/>
  </r>
  <r>
    <s v="Laurent"/>
    <s v="VOL"/>
    <s v="APA"/>
    <x v="0"/>
    <s v="december"/>
    <x v="441"/>
  </r>
  <r>
    <s v="Tom"/>
    <s v="VOL"/>
    <s v="ICT"/>
    <x v="0"/>
    <s v="december"/>
    <x v="442"/>
  </r>
  <r>
    <s v="Tom"/>
    <s v="VOL"/>
    <s v="ICT"/>
    <x v="0"/>
    <s v="december"/>
    <x v="443"/>
  </r>
  <r>
    <s v="Dirk"/>
    <m/>
    <s v="VCM-DHVL"/>
    <x v="0"/>
    <s v="december"/>
    <x v="444"/>
  </r>
  <r>
    <s v="Dirk"/>
    <s v=" "/>
    <s v="DHVL SAM"/>
    <x v="0"/>
    <s v="december"/>
    <x v="445"/>
  </r>
  <r>
    <s v="Dirk"/>
    <s v=" "/>
    <s v="BOI"/>
    <x v="0"/>
    <s v="december"/>
    <x v="446"/>
  </r>
  <r>
    <s v="Michel"/>
    <s v="VOL"/>
    <s v="Gezo"/>
    <x v="0"/>
    <s v="december"/>
    <x v="447"/>
  </r>
  <r>
    <s v="Dirk"/>
    <s v="  "/>
    <s v="DHVL SAM"/>
    <x v="7"/>
    <s v="december"/>
    <x v="448"/>
  </r>
  <r>
    <s v="Dirk"/>
    <s v="  "/>
    <s v="DHVL SAM"/>
    <x v="7"/>
    <s v="december"/>
    <x v="449"/>
  </r>
  <r>
    <s v="Ann S"/>
    <m/>
    <s v="VSB"/>
    <x v="20"/>
    <s v="december"/>
    <x v="450"/>
  </r>
  <r>
    <s v="Rudy"/>
    <s v=" "/>
    <s v="ICT"/>
    <x v="20"/>
    <s v="december"/>
    <x v="451"/>
  </r>
  <r>
    <s v="Rudy"/>
    <s v=" "/>
    <s v="ICT"/>
    <x v="20"/>
    <s v="december"/>
    <x v="452"/>
  </r>
  <r>
    <s v="Rudy"/>
    <s v="VOL"/>
    <s v="ICT"/>
    <x v="0"/>
    <s v="december"/>
    <x v="453"/>
  </r>
  <r>
    <s v="Rudy"/>
    <s v="VOL"/>
    <s v="ICT"/>
    <x v="0"/>
    <s v="december"/>
    <x v="454"/>
  </r>
  <r>
    <s v="Luc"/>
    <s v="VOL"/>
    <s v="ICT"/>
    <x v="0"/>
    <s v="december"/>
    <x v="455"/>
  </r>
  <r>
    <s v="Luc"/>
    <s v="VOL"/>
    <s v="ICT"/>
    <x v="0"/>
    <s v="december"/>
    <x v="456"/>
  </r>
  <r>
    <s v="Ilse"/>
    <s v="VOL"/>
    <s v="FIN"/>
    <x v="0"/>
    <s v="december"/>
    <x v="457"/>
  </r>
  <r>
    <s v="Dirk"/>
    <s v=" "/>
    <s v="DHVL SAM"/>
    <x v="20"/>
    <s v="december"/>
    <x v="458"/>
  </r>
  <r>
    <s v="Dirk"/>
    <n v="9913"/>
    <s v="DHVL SAM"/>
    <x v="25"/>
    <s v="op afroep"/>
    <x v="459"/>
  </r>
  <r>
    <s v="Frédéric"/>
    <n v="9931"/>
    <s v="VVI"/>
    <x v="25"/>
    <s v="op afroep"/>
    <x v="460"/>
  </r>
  <r>
    <s v="Ann S"/>
    <n v="9932"/>
    <s v="DHVL SAM"/>
    <x v="25"/>
    <s v="op afroep"/>
    <x v="461"/>
  </r>
  <r>
    <s v="Dirk"/>
    <n v="9977"/>
    <s v="DHVL SAM"/>
    <x v="25"/>
    <s v="op afroep"/>
    <x v="462"/>
  </r>
  <r>
    <s v="Hedwig"/>
    <n v="9945"/>
    <s v="ICT"/>
    <x v="25"/>
    <s v="op afroep"/>
    <x v="463"/>
  </r>
  <r>
    <s v="Dirk"/>
    <n v="10224"/>
    <s v="DHVL SAM"/>
    <x v="25"/>
    <s v="op afroep"/>
    <x v="464"/>
  </r>
  <r>
    <s v="Dirk"/>
    <n v="10302"/>
    <s v="DHVL SAM"/>
    <x v="25"/>
    <s v="op afroep"/>
    <x v="465"/>
  </r>
  <r>
    <s v="Michel"/>
    <s v=" "/>
    <s v="Gezo"/>
    <x v="8"/>
    <s v="OUT 30/04"/>
    <x v="466"/>
  </r>
  <r>
    <s v="Hedwig"/>
    <s v=" "/>
    <s v="ICT"/>
    <x v="0"/>
    <s v="december"/>
    <x v="467"/>
  </r>
  <r>
    <s v="Hedwig"/>
    <s v=" "/>
    <s v="ICT"/>
    <x v="0"/>
    <s v="december"/>
    <x v="468"/>
  </r>
  <r>
    <s v="Rudy"/>
    <s v="VOL"/>
    <s v="ICT"/>
    <x v="0"/>
    <s v="december"/>
    <x v="469"/>
  </r>
  <r>
    <s v="Rudy"/>
    <s v="VOL"/>
    <s v="ICT"/>
    <x v="0"/>
    <s v="december"/>
    <x v="470"/>
  </r>
  <r>
    <s v="Dirk"/>
    <s v=" "/>
    <s v="DHVL SAM"/>
    <x v="0"/>
    <s v="december"/>
    <x v="471"/>
  </r>
  <r>
    <s v="Dirk"/>
    <s v=" "/>
    <s v="DHVL SAM"/>
    <x v="0"/>
    <s v="december"/>
    <x v="472"/>
  </r>
  <r>
    <s v="Dirk"/>
    <s v=" "/>
    <s v="DHVL SAM"/>
    <x v="10"/>
    <s v="OUT 15/03"/>
    <x v="473"/>
  </r>
  <r>
    <s v="Ann S"/>
    <s v=" "/>
    <s v="BOI"/>
    <x v="0"/>
    <s v="december"/>
    <x v="474"/>
  </r>
  <r>
    <s v="Ann S"/>
    <s v=" "/>
    <s v="BOI"/>
    <x v="0"/>
    <s v="december"/>
    <x v="475"/>
  </r>
  <r>
    <s v="Dirk"/>
    <s v=" "/>
    <s v="DHVL SAM"/>
    <x v="0"/>
    <s v="december"/>
    <x v="476"/>
  </r>
  <r>
    <s v="Dirk"/>
    <s v=" "/>
    <s v="DHVL SAM"/>
    <x v="0"/>
    <s v="december"/>
    <x v="477"/>
  </r>
  <r>
    <s v="Michel"/>
    <m/>
    <s v="Gezo"/>
    <x v="0"/>
    <s v="december"/>
    <x v="478"/>
  </r>
  <r>
    <s v="Erik"/>
    <s v="VOL"/>
    <s v="ICT"/>
    <x v="0"/>
    <s v="december"/>
    <x v="479"/>
  </r>
  <r>
    <s v="Erik"/>
    <s v="VOL"/>
    <s v="ICT"/>
    <x v="0"/>
    <s v="december"/>
    <x v="480"/>
  </r>
  <r>
    <s v="Rudy"/>
    <s v=" "/>
    <s v="ICT"/>
    <x v="0"/>
    <s v="OUT 24/03"/>
    <x v="481"/>
  </r>
  <r>
    <s v="Frédéric"/>
    <s v=" "/>
    <s v="VVI"/>
    <x v="0"/>
    <s v="december"/>
    <x v="482"/>
  </r>
  <r>
    <s v="Dirk"/>
    <s v=" "/>
    <s v="DHVL SAM"/>
    <x v="2"/>
    <s v="december"/>
    <x v="483"/>
  </r>
  <r>
    <s v="Frédéric"/>
    <s v=" "/>
    <s v="VVI"/>
    <x v="2"/>
    <s v="december"/>
    <x v="484"/>
  </r>
  <r>
    <s v="Frédéric"/>
    <s v=" "/>
    <s v="VVI"/>
    <x v="2"/>
    <s v="december"/>
    <x v="485"/>
  </r>
  <r>
    <s v="Ann S"/>
    <s v=" "/>
    <s v="VSB"/>
    <x v="2"/>
    <s v="september"/>
    <x v="486"/>
  </r>
  <r>
    <s v="Ben  "/>
    <s v=" "/>
    <s v="LB"/>
    <x v="0"/>
    <s v="OUT 31/03"/>
    <x v="487"/>
  </r>
  <r>
    <s v="Hedwig"/>
    <s v="VOL"/>
    <s v="ICT"/>
    <x v="0"/>
    <s v="november"/>
    <x v="488"/>
  </r>
  <r>
    <s v="Hedwig"/>
    <s v="VOL"/>
    <s v="ICT"/>
    <x v="0"/>
    <s v="december"/>
    <x v="489"/>
  </r>
  <r>
    <s v="Frédéric"/>
    <n v="0.8"/>
    <s v="VVI"/>
    <x v="20"/>
    <s v="december"/>
    <x v="490"/>
  </r>
  <r>
    <s v="Frédéric"/>
    <s v=" "/>
    <s v="VVI"/>
    <x v="0"/>
    <s v="december"/>
    <x v="491"/>
  </r>
  <r>
    <s v="Frédéric"/>
    <s v=" "/>
    <s v="VVI"/>
    <x v="0"/>
    <s v="OUT 26/05"/>
    <x v="492"/>
  </r>
  <r>
    <s v="Frédéric"/>
    <s v=" "/>
    <s v="VVI"/>
    <x v="0"/>
    <s v="OUT 26/05"/>
    <x v="493"/>
  </r>
  <r>
    <s v="Simon"/>
    <m/>
    <s v="Gezo"/>
    <x v="0"/>
    <s v="december"/>
    <x v="494"/>
  </r>
  <r>
    <s v="Dirk"/>
    <s v=" "/>
    <s v="DHVL SAM"/>
    <x v="0"/>
    <s v="december"/>
    <x v="495"/>
  </r>
  <r>
    <s v="Ben"/>
    <s v="evaluatie !"/>
    <s v="LB"/>
    <x v="2"/>
    <s v="mei"/>
    <x v="496"/>
  </r>
  <r>
    <s v="Dirk"/>
    <s v=" "/>
    <s v="DHVL SAM"/>
    <x v="8"/>
    <s v="december"/>
    <x v="497"/>
  </r>
  <r>
    <s v="Dirk"/>
    <s v=" "/>
    <s v="DHVL SAM"/>
    <x v="8"/>
    <s v="december"/>
    <x v="498"/>
  </r>
  <r>
    <s v="Frédéric"/>
    <s v="build"/>
    <s v="VVI"/>
    <x v="8"/>
    <s v="OUT 31/01"/>
    <x v="499"/>
  </r>
  <r>
    <s v="Dirk"/>
    <s v=" "/>
    <s v="DHVL SAM"/>
    <x v="3"/>
    <s v="december"/>
    <x v="500"/>
  </r>
  <r>
    <s v="Dirk"/>
    <s v=" "/>
    <s v="DHVL SAM"/>
    <x v="3"/>
    <s v="december"/>
    <x v="501"/>
  </r>
  <r>
    <s v="Simon"/>
    <s v=" "/>
    <s v="Gezo"/>
    <x v="10"/>
    <s v="december"/>
    <x v="502"/>
  </r>
  <r>
    <s v="Michel"/>
    <s v=" "/>
    <s v="Gezo"/>
    <x v="7"/>
    <s v="december"/>
    <x v="503"/>
  </r>
  <r>
    <s v="Michel"/>
    <s v=" "/>
    <s v="Gezo"/>
    <x v="7"/>
    <s v="OUT 31/03"/>
    <x v="504"/>
  </r>
  <r>
    <s v="Rudy"/>
    <s v=" "/>
    <s v="ICT"/>
    <x v="0"/>
    <s v="december"/>
    <x v="505"/>
  </r>
  <r>
    <s v="Rudy"/>
    <s v=" "/>
    <s v="ICT"/>
    <x v="0"/>
    <s v="december"/>
    <x v="506"/>
  </r>
  <r>
    <s v="Ann S"/>
    <s v=" "/>
    <s v="VSB"/>
    <x v="8"/>
    <s v="december"/>
    <x v="507"/>
  </r>
  <r>
    <s v="Ann S"/>
    <s v=" "/>
    <s v="VSB"/>
    <x v="8"/>
    <s v="december"/>
    <x v="508"/>
  </r>
  <r>
    <s v="Ben"/>
    <s v=" "/>
    <s v="LB"/>
    <x v="8"/>
    <s v="december"/>
    <x v="509"/>
  </r>
  <r>
    <s v="Ben"/>
    <s v=" "/>
    <s v="REC "/>
    <x v="8"/>
    <s v="december"/>
    <x v="510"/>
  </r>
  <r>
    <s v="Ben"/>
    <s v=" "/>
    <s v="REC "/>
    <x v="8"/>
    <s v="december"/>
    <x v="511"/>
  </r>
  <r>
    <s v="Ann S"/>
    <s v=" "/>
    <s v="ICT"/>
    <x v="20"/>
    <s v="december"/>
    <x v="512"/>
  </r>
  <r>
    <s v="Ben"/>
    <s v=" "/>
    <s v="LB"/>
    <x v="20"/>
    <s v="december"/>
    <x v="513"/>
  </r>
  <r>
    <s v="Ann S"/>
    <m/>
    <s v="MCFG-SAM"/>
    <x v="20"/>
    <s v="december"/>
    <x v="514"/>
  </r>
  <r>
    <s v="Ann S"/>
    <s v=" "/>
    <s v="VCM-MW"/>
    <x v="20"/>
    <s v="december"/>
    <x v="515"/>
  </r>
  <r>
    <s v="Ann S"/>
    <s v=" "/>
    <s v="DHVL SAM"/>
    <x v="20"/>
    <s v="december"/>
    <x v="516"/>
  </r>
  <r>
    <s v="Michel"/>
    <s v=" "/>
    <s v="Gezo"/>
    <x v="2"/>
    <s v="december"/>
    <x v="517"/>
  </r>
  <r>
    <s v="Michel"/>
    <s v=" "/>
    <s v="Gezo"/>
    <x v="2"/>
    <s v="december"/>
    <x v="518"/>
  </r>
  <r>
    <s v="Ben"/>
    <s v=" "/>
    <s v="STRATEGIE"/>
    <x v="2"/>
    <s v="december"/>
    <x v="519"/>
  </r>
  <r>
    <s v="Ben"/>
    <s v=" "/>
    <s v="LB"/>
    <x v="2"/>
    <s v="december"/>
    <x v="520"/>
  </r>
  <r>
    <s v="Ben"/>
    <s v=" "/>
    <s v="LB"/>
    <x v="2"/>
    <s v="december"/>
    <x v="521"/>
  </r>
  <r>
    <s v="Hedwig"/>
    <s v=" "/>
    <s v="ICT"/>
    <x v="26"/>
    <s v="december"/>
    <x v="522"/>
  </r>
  <r>
    <s v="Hedwig"/>
    <s v=" "/>
    <s v="ICT"/>
    <x v="26"/>
    <s v="december"/>
    <x v="523"/>
  </r>
  <r>
    <s v="Hedwig"/>
    <n v="0.03"/>
    <s v="ICT"/>
    <x v="0"/>
    <s v="december"/>
    <x v="524"/>
  </r>
  <r>
    <s v="Ilse"/>
    <s v="Run"/>
    <s v="HRPO"/>
    <x v="27"/>
    <s v="op afroep"/>
    <x v="525"/>
  </r>
  <r>
    <s v="Ilse"/>
    <s v=" "/>
    <s v="HRPO"/>
    <x v="27"/>
    <s v="op afroep"/>
    <x v="526"/>
  </r>
  <r>
    <s v="Ann S"/>
    <n v="9482"/>
    <s v="ICT"/>
    <x v="4"/>
    <s v="OUT 30/08"/>
    <x v="527"/>
  </r>
  <r>
    <s v="Ann S"/>
    <s v=" "/>
    <s v="VSB"/>
    <x v="0"/>
    <s v="december"/>
    <x v="528"/>
  </r>
  <r>
    <s v="Rudy"/>
    <s v=" "/>
    <s v="ICT"/>
    <x v="0"/>
    <s v="december"/>
    <x v="529"/>
  </r>
  <r>
    <s v="Rudy"/>
    <s v=" "/>
    <s v="ICT"/>
    <x v="0"/>
    <s v="december"/>
    <x v="530"/>
  </r>
  <r>
    <s v="Ben"/>
    <s v=" "/>
    <s v="LB"/>
    <x v="8"/>
    <s v="december"/>
    <x v="531"/>
  </r>
  <r>
    <s v="Ben"/>
    <s v=" "/>
    <s v="LB"/>
    <x v="8"/>
    <s v="december"/>
    <x v="532"/>
  </r>
  <r>
    <s v="Rudy"/>
    <s v="VOL"/>
    <s v="ICT"/>
    <x v="0"/>
    <s v="december"/>
    <x v="533"/>
  </r>
  <r>
    <s v="Rudy"/>
    <s v="VOL"/>
    <s v="ICT"/>
    <x v="0"/>
    <s v="december"/>
    <x v="534"/>
  </r>
  <r>
    <s v="Dirk"/>
    <s v=" "/>
    <s v="DHVL SAM"/>
    <x v="8"/>
    <s v="december"/>
    <x v="535"/>
  </r>
  <r>
    <s v="Dirk"/>
    <s v=" "/>
    <s v="DHVL SAM"/>
    <x v="8"/>
    <s v="december"/>
    <x v="536"/>
  </r>
  <r>
    <s v="Ann S"/>
    <s v=" "/>
    <s v="VSB"/>
    <x v="2"/>
    <s v="december"/>
    <x v="537"/>
  </r>
  <r>
    <s v="Simon"/>
    <m/>
    <s v="6-REF"/>
    <x v="0"/>
    <s v="december"/>
    <x v="538"/>
  </r>
  <r>
    <s v="Dirk"/>
    <m/>
    <s v="DHVL SAM"/>
    <x v="0"/>
    <s v="december"/>
    <x v="539"/>
  </r>
  <r>
    <s v="Jos"/>
    <m/>
    <s v="ASSUR"/>
    <x v="0"/>
    <s v="december"/>
    <x v="540"/>
  </r>
  <r>
    <s v="Ben"/>
    <m/>
    <s v="REC "/>
    <x v="0"/>
    <s v="december"/>
    <x v="541"/>
  </r>
  <r>
    <s v="Ben"/>
    <m/>
    <s v="LB"/>
    <x v="0"/>
    <s v="december"/>
    <x v="542"/>
  </r>
  <r>
    <s v="Tom"/>
    <s v="VOL"/>
    <s v="ICT"/>
    <x v="0"/>
    <s v="december"/>
    <x v="543"/>
  </r>
  <r>
    <s v="Erik"/>
    <s v="VOL"/>
    <s v="ICT"/>
    <x v="0"/>
    <s v="november"/>
    <x v="544"/>
  </r>
  <r>
    <s v="Erik"/>
    <s v="VOL"/>
    <s v="ICT"/>
    <x v="0"/>
    <s v="december"/>
    <x v="545"/>
  </r>
  <r>
    <s v="Ben"/>
    <s v="VOL"/>
    <s v="LB"/>
    <x v="0"/>
    <s v="december"/>
    <x v="546"/>
  </r>
  <r>
    <s v="Dirk"/>
    <s v="VOL"/>
    <s v="DHVL SAM"/>
    <x v="0"/>
    <s v="december"/>
    <x v="547"/>
  </r>
  <r>
    <s v="Dirk"/>
    <s v="VOL"/>
    <s v="DHVL SAM"/>
    <x v="0"/>
    <s v="december"/>
    <x v="548"/>
  </r>
  <r>
    <s v="Ann S"/>
    <s v=" "/>
    <s v="VSB"/>
    <x v="28"/>
    <s v="december"/>
    <x v="549"/>
  </r>
  <r>
    <s v="Ilse"/>
    <s v=" "/>
    <s v="FIN"/>
    <x v="29"/>
    <s v="op afroep"/>
    <x v="550"/>
  </r>
  <r>
    <s v="Ann S"/>
    <m/>
    <s v="DHVL SAM"/>
    <x v="0"/>
    <s v="op afroep"/>
    <x v="551"/>
  </r>
  <r>
    <s v="Hedwig"/>
    <s v=" "/>
    <s v="ICT"/>
    <x v="0"/>
    <s v="december"/>
    <x v="552"/>
  </r>
  <r>
    <s v="Hedwig"/>
    <s v=" "/>
    <s v="ICT"/>
    <x v="0"/>
    <s v="december"/>
    <x v="553"/>
  </r>
  <r>
    <s v="Tom"/>
    <s v=" "/>
    <s v="ICT"/>
    <x v="30"/>
    <s v="op afroep"/>
    <x v="554"/>
  </r>
  <r>
    <s v="Tom"/>
    <m/>
    <s v="FACIL"/>
    <x v="1"/>
    <s v="op afroep"/>
    <x v="555"/>
  </r>
  <r>
    <s v="Bruno"/>
    <s v="P Van Keymeulen"/>
    <s v="ICT"/>
    <x v="31"/>
    <s v="op afroep"/>
    <x v="556"/>
  </r>
  <r>
    <s v="Ben"/>
    <s v=" "/>
    <s v="LB"/>
    <x v="8"/>
    <s v="december"/>
    <x v="557"/>
  </r>
  <r>
    <s v="Ben"/>
    <s v=" "/>
    <s v="LB"/>
    <x v="8"/>
    <s v="december"/>
    <x v="558"/>
  </r>
  <r>
    <s v="Frédéric"/>
    <s v=" "/>
    <s v="VVI"/>
    <x v="7"/>
    <s v="december"/>
    <x v="559"/>
  </r>
  <r>
    <s v="Ben"/>
    <s v=" "/>
    <s v="ASSUR"/>
    <x v="0"/>
    <s v="OUT 31/05"/>
    <x v="560"/>
  </r>
  <r>
    <s v="Ben"/>
    <s v=" "/>
    <s v="ASSUR"/>
    <x v="0"/>
    <s v="OUT 31/05"/>
    <x v="561"/>
  </r>
  <r>
    <s v="Ann S"/>
    <s v=" "/>
    <s v="GWP"/>
    <x v="0"/>
    <s v="OUT 31/05"/>
    <x v="562"/>
  </r>
  <r>
    <s v="Ann S"/>
    <s v=" "/>
    <s v="GWP"/>
    <x v="0"/>
    <s v="OUT 31/05"/>
    <x v="563"/>
  </r>
  <r>
    <s v="Ilse"/>
    <s v=" "/>
    <s v="FIN"/>
    <x v="0"/>
    <s v="OUT 31/05"/>
    <x v="564"/>
  </r>
  <r>
    <s v="Ilse"/>
    <s v=" "/>
    <s v="FIN"/>
    <x v="0"/>
    <s v="OUT 31/05"/>
    <x v="565"/>
  </r>
  <r>
    <s v="Ann S"/>
    <s v=" "/>
    <s v="CB OTHER"/>
    <x v="0"/>
    <s v="OUT 31/05"/>
    <x v="566"/>
  </r>
  <r>
    <s v="Ann S"/>
    <s v=" "/>
    <s v="CB OTHER"/>
    <x v="0"/>
    <s v="OUT 31/05"/>
    <x v="567"/>
  </r>
  <r>
    <s v="Ann S"/>
    <s v=" "/>
    <s v="VCM-MW"/>
    <x v="0"/>
    <s v="OUT 31/05"/>
    <x v="568"/>
  </r>
  <r>
    <s v="Ann S"/>
    <s v=" "/>
    <s v="VCM-MW"/>
    <x v="0"/>
    <s v="OUT 31/05"/>
    <x v="569"/>
  </r>
  <r>
    <s v="Dirk"/>
    <s v=" "/>
    <s v="DHVL SAM"/>
    <x v="0"/>
    <s v="mei"/>
    <x v="570"/>
  </r>
  <r>
    <s v="Dirk"/>
    <s v=" "/>
    <s v="DHVL SAM"/>
    <x v="0"/>
    <s v="mei"/>
    <x v="571"/>
  </r>
  <r>
    <s v="Erik"/>
    <s v=" "/>
    <s v="ICT"/>
    <x v="0"/>
    <s v="mei"/>
    <x v="572"/>
  </r>
  <r>
    <s v="Erik"/>
    <s v=" "/>
    <s v="ICT"/>
    <x v="0"/>
    <s v="mei"/>
    <x v="573"/>
  </r>
  <r>
    <s v="Frédéric"/>
    <s v=" "/>
    <s v="VVI"/>
    <x v="8"/>
    <s v="december"/>
    <x v="574"/>
  </r>
  <r>
    <s v="Frédéric"/>
    <s v=" "/>
    <s v="VVI"/>
    <x v="8"/>
    <s v="december"/>
    <x v="575"/>
  </r>
  <r>
    <s v="Hedwig"/>
    <n v="0.03"/>
    <s v="ICT"/>
    <x v="0"/>
    <s v="december"/>
    <x v="576"/>
  </r>
  <r>
    <s v="Tom"/>
    <s v="Omar"/>
    <s v="FACIL"/>
    <x v="0"/>
    <s v="op afroep"/>
    <x v="577"/>
  </r>
  <r>
    <s v="Tom"/>
    <s v="Omar"/>
    <s v="FACIL"/>
    <x v="0"/>
    <s v="op afroep"/>
    <x v="578"/>
  </r>
  <r>
    <s v="Ilse"/>
    <m/>
    <s v="FIN"/>
    <x v="32"/>
    <s v="op afroep"/>
    <x v="579"/>
  </r>
  <r>
    <s v="Luc"/>
    <s v="VOL"/>
    <s v="ICT"/>
    <x v="0"/>
    <s v="december"/>
    <x v="580"/>
  </r>
  <r>
    <s v="Ann S"/>
    <s v="VOL"/>
    <s v="VSB"/>
    <x v="0"/>
    <s v="juni"/>
    <x v="581"/>
  </r>
  <r>
    <s v="Erik"/>
    <s v=" "/>
    <s v="ICT"/>
    <x v="0"/>
    <s v="mei"/>
    <x v="582"/>
  </r>
  <r>
    <s v="Erik"/>
    <s v=" "/>
    <s v="ICT"/>
    <x v="0"/>
    <s v="mei"/>
    <x v="583"/>
  </r>
  <r>
    <s v="Frédéric"/>
    <m/>
    <s v="ICT"/>
    <x v="0"/>
    <s v="OUT 31/05"/>
    <x v="584"/>
  </r>
  <r>
    <s v="Frédéric"/>
    <s v=" "/>
    <s v="VVI"/>
    <x v="0"/>
    <s v="december"/>
    <x v="585"/>
  </r>
  <r>
    <s v="Frédéric"/>
    <s v=" "/>
    <s v="VVI"/>
    <x v="0"/>
    <s v="OUT 31/05"/>
    <x v="586"/>
  </r>
  <r>
    <s v="Frédéric"/>
    <s v=" "/>
    <s v="VVI"/>
    <x v="0"/>
    <s v="OUT 31/05"/>
    <x v="587"/>
  </r>
  <r>
    <s v="Wouter"/>
    <s v=" "/>
    <s v="ICT"/>
    <x v="10"/>
    <s v="OUT 31/01"/>
    <x v="588"/>
  </r>
  <r>
    <s v="Wouter"/>
    <s v=" "/>
    <s v="ICT"/>
    <x v="10"/>
    <s v="op afroep"/>
    <x v="589"/>
  </r>
  <r>
    <s v="Frédéric"/>
    <s v=" "/>
    <s v="VVI"/>
    <x v="2"/>
    <s v="december"/>
    <x v="590"/>
  </r>
  <r>
    <s v="Frédéric"/>
    <s v=" "/>
    <s v="ICT"/>
    <x v="2"/>
    <s v="december"/>
    <x v="591"/>
  </r>
  <r>
    <s v="Frédéric"/>
    <s v=" "/>
    <s v="VVI"/>
    <x v="2"/>
    <s v="december"/>
    <x v="592"/>
  </r>
  <r>
    <s v="Dirk"/>
    <s v="VOL"/>
    <s v="DHVL SAM"/>
    <x v="0"/>
    <s v="december"/>
    <x v="593"/>
  </r>
  <r>
    <s v="Tom"/>
    <m/>
    <s v="FACIL"/>
    <x v="7"/>
    <s v="december"/>
    <x v="594"/>
  </r>
  <r>
    <s v="Ann S"/>
    <s v=" "/>
    <s v="VSB"/>
    <x v="10"/>
    <s v="december"/>
    <x v="595"/>
  </r>
  <r>
    <s v="Frédéric"/>
    <s v=" "/>
    <s v="ICT"/>
    <x v="8"/>
    <s v="OUT 31/03"/>
    <x v="596"/>
  </r>
  <r>
    <s v="Frédéric"/>
    <s v=" "/>
    <s v="VVI"/>
    <x v="8"/>
    <s v="OUT 31/03"/>
    <x v="597"/>
  </r>
  <r>
    <s v="Ann S"/>
    <m/>
    <s v="VSB"/>
    <x v="2"/>
    <s v="december"/>
    <x v="598"/>
  </r>
  <r>
    <s v="Ann S"/>
    <m/>
    <s v="VSB"/>
    <x v="2"/>
    <s v="december"/>
    <x v="599"/>
  </r>
  <r>
    <s v="Michel"/>
    <s v=" "/>
    <s v="Gezo"/>
    <x v="2"/>
    <s v="december"/>
    <x v="600"/>
  </r>
  <r>
    <s v="Michel"/>
    <s v=" "/>
    <s v="Gezo"/>
    <x v="2"/>
    <s v="december"/>
    <x v="601"/>
  </r>
  <r>
    <s v="Erik"/>
    <s v=" "/>
    <s v="ICT"/>
    <x v="2"/>
    <s v="december"/>
    <x v="602"/>
  </r>
  <r>
    <s v="Erik"/>
    <s v=" "/>
    <s v="ICT"/>
    <x v="2"/>
    <s v="december"/>
    <x v="603"/>
  </r>
  <r>
    <s v="Erik"/>
    <m/>
    <s v="ICT"/>
    <x v="15"/>
    <s v="OUT 09/06"/>
    <x v="604"/>
  </r>
  <r>
    <s v="Ilse"/>
    <s v=" "/>
    <s v="FIN"/>
    <x v="15"/>
    <s v="OUT 09/06"/>
    <x v="605"/>
  </r>
  <r>
    <s v="Ilse"/>
    <s v=" "/>
    <s v="FIN"/>
    <x v="15"/>
    <s v="december"/>
    <x v="606"/>
  </r>
  <r>
    <s v="Ann S"/>
    <s v=" "/>
    <s v="ICT"/>
    <x v="0"/>
    <s v="december"/>
    <x v="607"/>
  </r>
  <r>
    <s v="Ben"/>
    <s v=" "/>
    <s v="IBIS+&amp;Bancs"/>
    <x v="0"/>
    <s v="december"/>
    <x v="608"/>
  </r>
  <r>
    <s v="Ben"/>
    <s v=" "/>
    <s v="IBIS+&amp;Bancs"/>
    <x v="0"/>
    <s v="december"/>
    <x v="609"/>
  </r>
  <r>
    <s v="Ben"/>
    <s v=" "/>
    <s v="ASSUR"/>
    <x v="0"/>
    <s v="december"/>
    <x v="610"/>
  </r>
  <r>
    <s v="Ben"/>
    <s v=" "/>
    <s v="ASSUR"/>
    <x v="0"/>
    <s v="december"/>
    <x v="611"/>
  </r>
  <r>
    <s v="Ann S"/>
    <s v=" "/>
    <s v="AC-CB"/>
    <x v="7"/>
    <s v="december"/>
    <x v="612"/>
  </r>
  <r>
    <s v="Ann S"/>
    <s v=" "/>
    <s v="VSB"/>
    <x v="7"/>
    <s v="december"/>
    <x v="613"/>
  </r>
  <r>
    <s v="Erik"/>
    <s v=" "/>
    <s v="ICT"/>
    <x v="2"/>
    <s v="december"/>
    <x v="614"/>
  </r>
  <r>
    <s v="Michel"/>
    <s v=" "/>
    <s v="Gezo"/>
    <x v="2"/>
    <s v="december"/>
    <x v="615"/>
  </r>
  <r>
    <s v="Michel"/>
    <s v=" "/>
    <s v="Gezo"/>
    <x v="2"/>
    <s v="december"/>
    <x v="616"/>
  </r>
  <r>
    <s v="Ilse"/>
    <s v="VOL"/>
    <s v="FIN"/>
    <x v="0"/>
    <s v="december"/>
    <x v="617"/>
  </r>
  <r>
    <s v="Ilse"/>
    <s v="VOL"/>
    <s v="FIN"/>
    <x v="0"/>
    <s v="OUT 21/04"/>
    <x v="618"/>
  </r>
  <r>
    <s v="Erik"/>
    <s v=" "/>
    <s v="ICT"/>
    <x v="0"/>
    <s v="december"/>
    <x v="619"/>
  </r>
  <r>
    <s v="Erik"/>
    <s v=" "/>
    <s v="ICT"/>
    <x v="0"/>
    <s v="december"/>
    <x v="620"/>
  </r>
  <r>
    <s v="Michel"/>
    <s v=" "/>
    <s v="Gezo"/>
    <x v="2"/>
    <s v="december"/>
    <x v="621"/>
  </r>
  <r>
    <s v="Michel"/>
    <s v=" "/>
    <s v="Gezo"/>
    <x v="2"/>
    <s v="december"/>
    <x v="622"/>
  </r>
  <r>
    <s v="Hedwig"/>
    <s v="VOL"/>
    <s v="ICT"/>
    <x v="0"/>
    <s v="november"/>
    <x v="623"/>
  </r>
  <r>
    <s v="Hedwig"/>
    <s v="VOL"/>
    <s v="ICT"/>
    <x v="0"/>
    <s v="december"/>
    <x v="624"/>
  </r>
  <r>
    <s v="Michel"/>
    <s v=" "/>
    <s v="Gezo"/>
    <x v="2"/>
    <s v="december"/>
    <x v="625"/>
  </r>
  <r>
    <s v="Dirk"/>
    <s v=" "/>
    <s v="DHVL SAM"/>
    <x v="0"/>
    <s v="OUT 31/01"/>
    <x v="626"/>
  </r>
  <r>
    <s v="Ben"/>
    <s v=" "/>
    <s v="LB"/>
    <x v="2"/>
    <s v="december"/>
    <x v="627"/>
  </r>
  <r>
    <s v="Frédéric"/>
    <s v="gratis Bert VDVelde"/>
    <s v="VVI"/>
    <x v="8"/>
    <s v="december"/>
    <x v="628"/>
  </r>
  <r>
    <s v="Erik"/>
    <s v="geen %"/>
    <s v="ICT"/>
    <x v="2"/>
    <s v="december"/>
    <x v="629"/>
  </r>
  <r>
    <s v="Erik"/>
    <s v="geen %"/>
    <s v="ICT"/>
    <x v="2"/>
    <s v="december"/>
    <x v="630"/>
  </r>
  <r>
    <s v="Erik"/>
    <s v=" "/>
    <s v="ICT"/>
    <x v="20"/>
    <s v="OUT 09/02"/>
    <x v="631"/>
  </r>
  <r>
    <s v="Michel"/>
    <s v=" "/>
    <s v="INTERMUT"/>
    <x v="2"/>
    <s v="december"/>
    <x v="632"/>
  </r>
  <r>
    <s v="Anne B"/>
    <s v=" "/>
    <s v="STRATEGIE"/>
    <x v="2"/>
    <s v="december"/>
    <x v="633"/>
  </r>
  <r>
    <s v="Erik"/>
    <s v=" "/>
    <s v="ICT"/>
    <x v="2"/>
    <s v="december"/>
    <x v="634"/>
  </r>
  <r>
    <s v="Michel"/>
    <s v=" "/>
    <s v="Gezo"/>
    <x v="2"/>
    <s v="december"/>
    <x v="635"/>
  </r>
  <r>
    <s v="Michel"/>
    <s v=" "/>
    <s v="Gezo"/>
    <x v="2"/>
    <s v="december"/>
    <x v="636"/>
  </r>
  <r>
    <s v="Ann S"/>
    <s v=" "/>
    <s v="VCM-MW"/>
    <x v="2"/>
    <s v="december"/>
    <x v="637"/>
  </r>
  <r>
    <s v="Ann S"/>
    <s v=" "/>
    <s v="VCM-MW"/>
    <x v="2"/>
    <s v="OUT 31/05"/>
    <x v="638"/>
  </r>
  <r>
    <s v="Ann S"/>
    <s v=" "/>
    <s v="GWP"/>
    <x v="2"/>
    <s v="OUT 31/05"/>
    <x v="639"/>
  </r>
  <r>
    <s v="Ilse"/>
    <s v=" "/>
    <s v="FIN"/>
    <x v="2"/>
    <s v="OUT 31/05"/>
    <x v="640"/>
  </r>
  <r>
    <s v="Jos"/>
    <s v=" "/>
    <s v="ASSUR"/>
    <x v="2"/>
    <s v="OUT 31/05"/>
    <x v="641"/>
  </r>
  <r>
    <s v="Ann S"/>
    <m/>
    <s v="VSB"/>
    <x v="0"/>
    <s v="december"/>
    <x v="642"/>
  </r>
  <r>
    <s v="Rudy"/>
    <s v=" "/>
    <s v="ICT"/>
    <x v="0"/>
    <s v="december"/>
    <x v="643"/>
  </r>
  <r>
    <s v="Rudy"/>
    <s v=" "/>
    <s v="ICT"/>
    <x v="0"/>
    <s v="december"/>
    <x v="644"/>
  </r>
  <r>
    <s v="Michel"/>
    <s v=" "/>
    <s v="Gezo"/>
    <x v="8"/>
    <s v="december"/>
    <x v="645"/>
  </r>
  <r>
    <s v="Michel"/>
    <s v=" "/>
    <s v="Gezo"/>
    <x v="8"/>
    <s v="juni"/>
    <x v="646"/>
  </r>
  <r>
    <s v="Ann S"/>
    <m/>
    <s v="VCM-DHVL"/>
    <x v="15"/>
    <s v="december"/>
    <x v="647"/>
  </r>
  <r>
    <s v="Ann S"/>
    <m/>
    <s v="ICT"/>
    <x v="15"/>
    <s v="december"/>
    <x v="648"/>
  </r>
  <r>
    <s v="Ann S"/>
    <s v=" "/>
    <s v="DHVL SAM"/>
    <x v="15"/>
    <s v="december"/>
    <x v="649"/>
  </r>
  <r>
    <s v="Ann S"/>
    <s v=" "/>
    <s v="VSB"/>
    <x v="2"/>
    <s v="december"/>
    <x v="650"/>
  </r>
  <r>
    <s v="Ann S"/>
    <s v=" "/>
    <s v="VSB"/>
    <x v="2"/>
    <s v="december"/>
    <x v="651"/>
  </r>
  <r>
    <s v="Bruno"/>
    <n v="8725"/>
    <s v="ICT"/>
    <x v="33"/>
    <s v="op afroep"/>
    <x v="652"/>
  </r>
  <r>
    <s v="Luc"/>
    <s v=" "/>
    <s v="ICT"/>
    <x v="0"/>
    <s v="OUT 26/05"/>
    <x v="653"/>
  </r>
  <r>
    <s v="Luc"/>
    <s v=" "/>
    <s v="ICT"/>
    <x v="0"/>
    <s v="OUT 26/05"/>
    <x v="654"/>
  </r>
  <r>
    <s v="Dirk"/>
    <s v=" "/>
    <s v="DHVL SAM"/>
    <x v="0"/>
    <s v="december"/>
    <x v="655"/>
  </r>
  <r>
    <s v="Dirk"/>
    <s v=" "/>
    <s v="DHVL SAM"/>
    <x v="0"/>
    <s v="december"/>
    <x v="656"/>
  </r>
  <r>
    <s v="Erik"/>
    <s v=" "/>
    <s v="ICT"/>
    <x v="0"/>
    <s v="december"/>
    <x v="657"/>
  </r>
  <r>
    <s v="Erik"/>
    <s v=" "/>
    <s v="ICT"/>
    <x v="0"/>
    <s v="OUT 10/05"/>
    <x v="658"/>
  </r>
  <r>
    <s v="Erik"/>
    <s v=" "/>
    <s v="ICT"/>
    <x v="0"/>
    <s v="OUT 10/05"/>
    <x v="659"/>
  </r>
  <r>
    <s v="Dirk"/>
    <s v=" "/>
    <s v="DHVL SAM"/>
    <x v="2"/>
    <s v="december"/>
    <x v="660"/>
  </r>
  <r>
    <s v="Dirk"/>
    <s v=" "/>
    <s v="DHVL SAM"/>
    <x v="2"/>
    <s v="december"/>
    <x v="661"/>
  </r>
  <r>
    <s v="Erik"/>
    <s v=" "/>
    <s v="ICT"/>
    <x v="0"/>
    <s v="OUT 21/02"/>
    <x v="662"/>
  </r>
  <r>
    <s v="Ben"/>
    <s v=" "/>
    <s v="LB"/>
    <x v="0"/>
    <s v="OUT 21/02"/>
    <x v="663"/>
  </r>
  <r>
    <s v="Ben"/>
    <s v=" "/>
    <s v="LB"/>
    <x v="0"/>
    <s v="OUT 21/02"/>
    <x v="664"/>
  </r>
  <r>
    <s v="Michel"/>
    <s v=" "/>
    <s v="Gezo"/>
    <x v="2"/>
    <s v="december"/>
    <x v="665"/>
  </r>
  <r>
    <s v="Dirk"/>
    <s v=" "/>
    <s v="DHVL SAM"/>
    <x v="0"/>
    <s v="december"/>
    <x v="666"/>
  </r>
  <r>
    <s v="Dirk"/>
    <s v=" "/>
    <s v="DHVL SAM"/>
    <x v="0"/>
    <s v="december"/>
    <x v="667"/>
  </r>
  <r>
    <s v="Michel"/>
    <s v=" "/>
    <s v="Gezo"/>
    <x v="2"/>
    <s v="december"/>
    <x v="668"/>
  </r>
  <r>
    <s v="Michel"/>
    <s v=" "/>
    <s v="Gezo"/>
    <x v="2"/>
    <s v="december"/>
    <x v="669"/>
  </r>
  <r>
    <s v="Ilse"/>
    <s v=" "/>
    <s v="HRPO"/>
    <x v="0"/>
    <s v="december"/>
    <x v="670"/>
  </r>
  <r>
    <s v="Ilse"/>
    <s v=" "/>
    <s v="HRPO"/>
    <x v="0"/>
    <s v="december"/>
    <x v="671"/>
  </r>
  <r>
    <s v="Michel"/>
    <m/>
    <s v="Gezo"/>
    <x v="2"/>
    <s v="december"/>
    <x v="672"/>
  </r>
  <r>
    <s v="Rudy"/>
    <s v="VOL"/>
    <s v="ICT"/>
    <x v="0"/>
    <s v="december"/>
    <x v="673"/>
  </r>
  <r>
    <s v="Rudy"/>
    <s v="VOL"/>
    <s v="ICT"/>
    <x v="0"/>
    <s v="december"/>
    <x v="674"/>
  </r>
  <r>
    <s v="Michel"/>
    <s v=" "/>
    <s v="Gezo"/>
    <x v="10"/>
    <s v="december"/>
    <x v="675"/>
  </r>
  <r>
    <s v="Dirk"/>
    <s v="VOL"/>
    <s v="DHVL SAM"/>
    <x v="0"/>
    <s v="december"/>
    <x v="676"/>
  </r>
  <r>
    <s v="Ben"/>
    <s v=" "/>
    <s v="LB"/>
    <x v="0"/>
    <s v="december"/>
    <x v="677"/>
  </r>
  <r>
    <s v="Erik"/>
    <s v=" "/>
    <s v="ICT"/>
    <x v="0"/>
    <s v="december"/>
    <x v="678"/>
  </r>
  <r>
    <s v="Erik"/>
    <s v=" "/>
    <s v="ICT"/>
    <x v="0"/>
    <s v="december"/>
    <x v="679"/>
  </r>
  <r>
    <s v="Luc"/>
    <s v="VOL"/>
    <s v="ICT"/>
    <x v="0"/>
    <s v="november"/>
    <x v="680"/>
  </r>
  <r>
    <s v="Luc"/>
    <s v="VOL"/>
    <s v="ICT"/>
    <x v="0"/>
    <s v="december"/>
    <x v="681"/>
  </r>
  <r>
    <s v="Bruno"/>
    <s v=" "/>
    <s v="ICT"/>
    <x v="34"/>
    <s v="op afroep"/>
    <x v="682"/>
  </r>
  <r>
    <s v="Luc"/>
    <m/>
    <s v="ICT"/>
    <x v="0"/>
    <s v="december"/>
    <x v="683"/>
  </r>
  <r>
    <s v="Erik"/>
    <m/>
    <s v="ICT"/>
    <x v="0"/>
    <s v="april"/>
    <x v="684"/>
  </r>
  <r>
    <s v="Erik"/>
    <m/>
    <s v="ICT"/>
    <x v="0"/>
    <s v="april"/>
    <x v="685"/>
  </r>
  <r>
    <s v="Ilse"/>
    <m/>
    <s v="FIN"/>
    <x v="0"/>
    <s v="op afroep"/>
    <x v="686"/>
  </r>
  <r>
    <s v="Erik"/>
    <s v=" "/>
    <s v="ICT"/>
    <x v="0"/>
    <s v="december"/>
    <x v="687"/>
  </r>
  <r>
    <s v="Erik"/>
    <s v=" "/>
    <s v="ICT"/>
    <x v="0"/>
    <s v="december"/>
    <x v="688"/>
  </r>
  <r>
    <s v="Bruno"/>
    <s v="VOL"/>
    <s v="ICT"/>
    <x v="0"/>
    <s v="oktober"/>
    <x v="689"/>
  </r>
  <r>
    <s v="Bruno"/>
    <s v="VOL"/>
    <s v="ICT"/>
    <x v="0"/>
    <s v="november"/>
    <x v="690"/>
  </r>
  <r>
    <s v="Bruno"/>
    <s v="VOL"/>
    <s v="ICT"/>
    <x v="0"/>
    <s v="november"/>
    <x v="691"/>
  </r>
  <r>
    <s v="Bruno"/>
    <s v="VOL"/>
    <s v="ICT"/>
    <x v="0"/>
    <s v="december"/>
    <x v="692"/>
  </r>
  <r>
    <s v="Michel"/>
    <s v=" "/>
    <s v="Gezo"/>
    <x v="0"/>
    <s v="december"/>
    <x v="693"/>
  </r>
  <r>
    <s v="Michel"/>
    <s v=" "/>
    <s v="Gezo"/>
    <x v="0"/>
    <s v="december"/>
    <x v="694"/>
  </r>
  <r>
    <s v="Rudy"/>
    <s v=" "/>
    <s v="ICT"/>
    <x v="0"/>
    <s v="december"/>
    <x v="695"/>
  </r>
  <r>
    <s v="Rudy"/>
    <s v=" "/>
    <s v="ICT"/>
    <x v="0"/>
    <s v="december"/>
    <x v="696"/>
  </r>
  <r>
    <s v="Hedwig"/>
    <s v=" "/>
    <s v="ICT"/>
    <x v="0"/>
    <s v="november"/>
    <x v="697"/>
  </r>
  <r>
    <s v="Hedwig"/>
    <s v=" "/>
    <s v="ICT"/>
    <x v="0"/>
    <s v="december"/>
    <x v="698"/>
  </r>
  <r>
    <m/>
    <m/>
    <m/>
    <x v="9"/>
    <m/>
    <x v="699"/>
  </r>
  <r>
    <m/>
    <m/>
    <m/>
    <x v="9"/>
    <m/>
    <x v="699"/>
  </r>
  <r>
    <m/>
    <m/>
    <m/>
    <x v="9"/>
    <m/>
    <x v="699"/>
  </r>
  <r>
    <m/>
    <m/>
    <m/>
    <x v="9"/>
    <m/>
    <x v="699"/>
  </r>
  <r>
    <m/>
    <m/>
    <m/>
    <x v="9"/>
    <m/>
    <x v="699"/>
  </r>
  <r>
    <m/>
    <m/>
    <m/>
    <x v="9"/>
    <m/>
    <x v="699"/>
  </r>
  <r>
    <m/>
    <m/>
    <m/>
    <x v="9"/>
    <m/>
    <x v="699"/>
  </r>
  <r>
    <m/>
    <m/>
    <m/>
    <x v="9"/>
    <m/>
    <x v="700"/>
  </r>
  <r>
    <m/>
    <m/>
    <m/>
    <x v="9"/>
    <m/>
    <x v="701"/>
  </r>
  <r>
    <m/>
    <m/>
    <m/>
    <x v="9"/>
    <m/>
    <x v="702"/>
  </r>
  <r>
    <m/>
    <m/>
    <m/>
    <x v="9"/>
    <m/>
    <x v="703"/>
  </r>
  <r>
    <m/>
    <m/>
    <m/>
    <x v="9"/>
    <m/>
    <x v="704"/>
  </r>
  <r>
    <m/>
    <m/>
    <m/>
    <x v="9"/>
    <m/>
    <x v="705"/>
  </r>
  <r>
    <m/>
    <m/>
    <m/>
    <x v="9"/>
    <m/>
    <x v="706"/>
  </r>
  <r>
    <m/>
    <m/>
    <m/>
    <x v="9"/>
    <m/>
    <x v="699"/>
  </r>
  <r>
    <s v="Jackie"/>
    <s v="DACE"/>
    <s v="NO CPD"/>
    <x v="0"/>
    <s v="december"/>
    <x v="707"/>
  </r>
  <r>
    <s v="Jackie"/>
    <s v="DACE"/>
    <s v="NO CPD"/>
    <x v="0"/>
    <s v="december"/>
    <x v="708"/>
  </r>
  <r>
    <s v="Jackie"/>
    <s v="DACE"/>
    <s v="NO CPD"/>
    <x v="0"/>
    <s v="juni"/>
    <x v="709"/>
  </r>
  <r>
    <s v="Jackie"/>
    <s v="DACE"/>
    <s v="NO CPD"/>
    <x v="0"/>
    <s v="juni"/>
    <x v="710"/>
  </r>
  <r>
    <s v="Jackie"/>
    <s v="DACE"/>
    <s v="NO CPD"/>
    <x v="0"/>
    <s v="december"/>
    <x v="677"/>
  </r>
  <r>
    <s v="Jackie"/>
    <s v="DACE"/>
    <s v="NO CPD"/>
    <x v="35"/>
    <s v="december"/>
    <x v="711"/>
  </r>
  <r>
    <s v="Jackie"/>
    <s v="DACE"/>
    <s v="NO CPD"/>
    <x v="35"/>
    <s v="december"/>
    <x v="712"/>
  </r>
  <r>
    <s v="Jackie"/>
    <s v="DACE"/>
    <s v="NO CPD"/>
    <x v="8"/>
    <s v="december"/>
    <x v="713"/>
  </r>
  <r>
    <s v="Jackie"/>
    <s v="DACE"/>
    <s v="NO CPD"/>
    <x v="8"/>
    <s v="augustus"/>
    <x v="714"/>
  </r>
  <r>
    <s v="Jackie"/>
    <s v="DACE"/>
    <s v="NO CPD"/>
    <x v="35"/>
    <s v="december"/>
    <x v="715"/>
  </r>
  <r>
    <s v="Jackie"/>
    <s v="DACE"/>
    <s v="NO CPD"/>
    <x v="35"/>
    <s v="december"/>
    <x v="716"/>
  </r>
  <r>
    <s v="Jackie"/>
    <s v="DACE"/>
    <s v="NO CPD"/>
    <x v="20"/>
    <s v="maart"/>
    <x v="717"/>
  </r>
  <r>
    <s v="Jackie"/>
    <s v="DACE"/>
    <s v="NO CPD"/>
    <x v="36"/>
    <s v="december"/>
    <x v="718"/>
  </r>
  <r>
    <s v="Jackie"/>
    <s v="DACE"/>
    <s v="NO CPD"/>
    <x v="20"/>
    <s v="december"/>
    <x v="719"/>
  </r>
  <r>
    <s v="Jackie"/>
    <s v="DACE"/>
    <s v="NO CPD"/>
    <x v="20"/>
    <s v="december"/>
    <x v="720"/>
  </r>
  <r>
    <s v="Jackie"/>
    <s v="DACE"/>
    <s v="NO CPD"/>
    <x v="0"/>
    <s v="juni"/>
    <x v="721"/>
  </r>
  <r>
    <s v="Jackie"/>
    <s v="DACE"/>
    <s v="NO CPD"/>
    <x v="0"/>
    <s v="juni"/>
    <x v="722"/>
  </r>
  <r>
    <s v="Jackie"/>
    <s v="DACE"/>
    <s v="NO CPD"/>
    <x v="20"/>
    <s v="maart"/>
    <x v="723"/>
  </r>
  <r>
    <s v="Jackie"/>
    <s v="DACE"/>
    <s v="NO CPD"/>
    <x v="35"/>
    <m/>
    <x v="724"/>
  </r>
  <r>
    <s v="Jackie"/>
    <s v="DACE"/>
    <s v="NO CPD"/>
    <x v="0"/>
    <s v="december"/>
    <x v="725"/>
  </r>
  <r>
    <s v="Jackie"/>
    <s v="DACE"/>
    <s v="NO CPD"/>
    <x v="0"/>
    <s v="december"/>
    <x v="726"/>
  </r>
  <r>
    <s v="Jackie"/>
    <s v="DACE"/>
    <s v="NO CPD"/>
    <x v="20"/>
    <s v="op afroep"/>
    <x v="727"/>
  </r>
  <r>
    <s v="Jackie"/>
    <s v="DACE"/>
    <s v="NO CPD"/>
    <x v="20"/>
    <s v="maart"/>
    <x v="728"/>
  </r>
  <r>
    <s v="Jackie"/>
    <s v="DACE"/>
    <s v="NO CPD"/>
    <x v="0"/>
    <s v="december"/>
    <x v="729"/>
  </r>
  <r>
    <s v="Jackie"/>
    <s v="DACE"/>
    <s v="NO CPD"/>
    <x v="0"/>
    <s v="december"/>
    <x v="730"/>
  </r>
  <r>
    <s v="Jackie"/>
    <s v="DACE"/>
    <s v="NO CPD"/>
    <x v="35"/>
    <s v="december"/>
    <x v="731"/>
  </r>
  <r>
    <s v="Jackie"/>
    <s v="DACE"/>
    <s v="NO CPD"/>
    <x v="35"/>
    <s v="december"/>
    <x v="732"/>
  </r>
  <r>
    <s v="Jackie"/>
    <s v="DACE"/>
    <s v="NO CPD"/>
    <x v="35"/>
    <s v="december"/>
    <x v="733"/>
  </r>
  <r>
    <s v="Jackie"/>
    <s v="DACE"/>
    <s v="NO CPD"/>
    <x v="35"/>
    <s v="december"/>
    <x v="734"/>
  </r>
  <r>
    <s v="Jackie"/>
    <s v="DACE"/>
    <s v="NO CPD"/>
    <x v="20"/>
    <s v="op afroep"/>
    <x v="735"/>
  </r>
  <r>
    <s v="Jackie"/>
    <s v="DACE"/>
    <s v="NO CPD"/>
    <x v="20"/>
    <s v="maart"/>
    <x v="736"/>
  </r>
  <r>
    <s v="Jackie"/>
    <s v="DACE"/>
    <s v="NO CPD"/>
    <x v="37"/>
    <d v="2023-07-04T00:00:00"/>
    <x v="737"/>
  </r>
  <r>
    <s v="Jackie"/>
    <s v="DACE"/>
    <s v="NO CPD"/>
    <x v="38"/>
    <m/>
    <x v="738"/>
  </r>
  <r>
    <s v="Jackie"/>
    <s v="DACE"/>
    <s v="NO CPD"/>
    <x v="35"/>
    <m/>
    <x v="739"/>
  </r>
  <r>
    <s v="Jackie"/>
    <s v="DACE"/>
    <s v="NO CPD"/>
    <x v="38"/>
    <s v="OUT 27/04"/>
    <x v="740"/>
  </r>
  <r>
    <s v="Jackie"/>
    <s v="DACE"/>
    <s v="NO CPD"/>
    <x v="38"/>
    <s v="OUT 27/04"/>
    <x v="741"/>
  </r>
  <r>
    <s v="Jackie"/>
    <s v="DACE"/>
    <s v="NO CPD"/>
    <x v="0"/>
    <s v="juni"/>
    <x v="742"/>
  </r>
  <r>
    <s v="Jackie"/>
    <s v="DACE"/>
    <s v="NO CPD"/>
    <x v="0"/>
    <s v="juni"/>
    <x v="743"/>
  </r>
  <r>
    <s v="Jackie"/>
    <s v="DACE"/>
    <s v="NO CPD"/>
    <x v="0"/>
    <s v="op afroep"/>
    <x v="744"/>
  </r>
  <r>
    <s v="Jackie"/>
    <s v="DACE"/>
    <s v="NO CPD"/>
    <x v="0"/>
    <s v="op afroep"/>
    <x v="745"/>
  </r>
  <r>
    <s v="Jackie"/>
    <s v="DACE"/>
    <s v="NO CPD"/>
    <x v="37"/>
    <s v="OUT 11/02"/>
    <x v="746"/>
  </r>
  <r>
    <s v="Jackie"/>
    <s v="DACE"/>
    <s v="NO CPD"/>
    <x v="0"/>
    <s v="december"/>
    <x v="747"/>
  </r>
  <r>
    <s v="Jackie"/>
    <s v="DACE"/>
    <s v="NO CPD"/>
    <x v="0"/>
    <s v="december"/>
    <x v="748"/>
  </r>
  <r>
    <s v="Jackie"/>
    <s v="DACE"/>
    <s v="NO CPD"/>
    <x v="0"/>
    <s v="december"/>
    <x v="749"/>
  </r>
  <r>
    <s v="Jackie"/>
    <s v="DACE"/>
    <s v="NO CPD"/>
    <x v="0"/>
    <s v="december"/>
    <x v="750"/>
  </r>
  <r>
    <s v="Jackie"/>
    <s v="DACE"/>
    <s v="NO CPD"/>
    <x v="35"/>
    <s v="december"/>
    <x v="751"/>
  </r>
  <r>
    <s v="Jackie"/>
    <s v="DACE"/>
    <s v="NO CPD"/>
    <x v="35"/>
    <s v="december"/>
    <x v="752"/>
  </r>
  <r>
    <s v="Jackie"/>
    <s v="DACE"/>
    <s v="NO CPD"/>
    <x v="2"/>
    <s v="mei"/>
    <x v="496"/>
  </r>
  <r>
    <s v="Jackie"/>
    <s v="DACE"/>
    <s v="NO CPD"/>
    <x v="35"/>
    <s v="december"/>
    <x v="753"/>
  </r>
  <r>
    <s v="Jackie"/>
    <s v="DACE"/>
    <s v="NO CPD"/>
    <x v="35"/>
    <s v="december"/>
    <x v="754"/>
  </r>
  <r>
    <s v="Jackie"/>
    <s v="DACE"/>
    <s v="NO CPD"/>
    <x v="0"/>
    <s v="december"/>
    <x v="755"/>
  </r>
  <r>
    <s v="Jackie"/>
    <s v="DACE"/>
    <s v="NO CPD"/>
    <x v="0"/>
    <s v="december"/>
    <x v="756"/>
  </r>
  <r>
    <s v="Jackie"/>
    <s v="DACE"/>
    <s v="NO CPD"/>
    <x v="0"/>
    <s v="op afroep"/>
    <x v="757"/>
  </r>
  <r>
    <s v="Jackie"/>
    <s v="DACE"/>
    <s v="NO CPD"/>
    <x v="0"/>
    <s v="op afroep"/>
    <x v="758"/>
  </r>
  <r>
    <s v="Jackie"/>
    <s v="DACE"/>
    <s v="NO CPD"/>
    <x v="35"/>
    <s v="december"/>
    <x v="759"/>
  </r>
  <r>
    <s v="Jackie"/>
    <s v="DACE"/>
    <s v="NO CPD"/>
    <x v="0"/>
    <s v="december"/>
    <x v="760"/>
  </r>
  <r>
    <s v="Jackie"/>
    <s v="DACE"/>
    <s v="NO CPD"/>
    <x v="0"/>
    <s v="december"/>
    <x v="761"/>
  </r>
  <r>
    <s v="Jackie"/>
    <s v="DACE"/>
    <s v="NO CPD"/>
    <x v="0"/>
    <s v="OUT 28/02"/>
    <x v="762"/>
  </r>
  <r>
    <s v="Jackie"/>
    <s v="DACE"/>
    <s v="NO CPD"/>
    <x v="2"/>
    <s v="december"/>
    <x v="627"/>
  </r>
  <r>
    <s v="Jackie"/>
    <s v="DACE"/>
    <s v="NO CPD"/>
    <x v="35"/>
    <s v="december"/>
    <x v="763"/>
  </r>
  <r>
    <s v="Jackie"/>
    <s v="DACE"/>
    <s v="NO CPD"/>
    <x v="35"/>
    <s v="december"/>
    <x v="764"/>
  </r>
  <r>
    <s v="Jackie"/>
    <s v="DACE"/>
    <s v="NO CPD"/>
    <x v="39"/>
    <s v="december"/>
    <x v="765"/>
  </r>
  <r>
    <s v="Jackie"/>
    <s v="DACE"/>
    <s v="NO CPD"/>
    <x v="0"/>
    <s v="juni"/>
    <x v="766"/>
  </r>
  <r>
    <s v="Jackie"/>
    <s v="DACE"/>
    <s v="NO CPD"/>
    <x v="0"/>
    <s v="juni"/>
    <x v="767"/>
  </r>
  <r>
    <s v="Jackie"/>
    <s v="DACE"/>
    <s v="NO CPD"/>
    <x v="0"/>
    <s v="december"/>
    <x v="768"/>
  </r>
  <r>
    <s v="Jackie"/>
    <s v="DACE"/>
    <s v="NO CPD"/>
    <x v="0"/>
    <s v="december"/>
    <x v="769"/>
  </r>
  <r>
    <s v="Jackie"/>
    <s v="DACE"/>
    <s v="NO CPD"/>
    <x v="0"/>
    <s v="op afroep"/>
    <x v="770"/>
  </r>
  <r>
    <s v="Jackie"/>
    <s v="DACE"/>
    <s v="NO CPD"/>
    <x v="0"/>
    <s v="op afroep"/>
    <x v="771"/>
  </r>
  <r>
    <s v="Jackie"/>
    <s v="DACE"/>
    <s v="NO CPD"/>
    <x v="0"/>
    <s v="op afroep"/>
    <x v="772"/>
  </r>
  <r>
    <s v="Jackie"/>
    <s v="DACE"/>
    <s v="NO CPD"/>
    <x v="0"/>
    <s v="op afroep"/>
    <x v="773"/>
  </r>
  <r>
    <s v="Jackie"/>
    <s v="DACE"/>
    <s v="NO CPD"/>
    <x v="27"/>
    <s v="op afroep"/>
    <x v="774"/>
  </r>
  <r>
    <s v="Jackie"/>
    <s v="DACE"/>
    <s v="NO CPD"/>
    <x v="12"/>
    <s v="op afroep"/>
    <x v="775"/>
  </r>
  <r>
    <s v="Jackie"/>
    <s v="DACE"/>
    <s v="NO CPD"/>
    <x v="12"/>
    <s v="op afroep"/>
    <x v="776"/>
  </r>
  <r>
    <m/>
    <m/>
    <m/>
    <x v="9"/>
    <m/>
    <x v="699"/>
  </r>
  <r>
    <m/>
    <m/>
    <m/>
    <x v="9"/>
    <m/>
    <x v="699"/>
  </r>
  <r>
    <m/>
    <m/>
    <m/>
    <x v="9"/>
    <m/>
    <x v="699"/>
  </r>
  <r>
    <m/>
    <m/>
    <m/>
    <x v="9"/>
    <m/>
    <x v="699"/>
  </r>
  <r>
    <s v="Roel"/>
    <s v="613112/175051"/>
    <s v="ICT"/>
    <x v="2"/>
    <s v="december"/>
    <x v="777"/>
  </r>
  <r>
    <s v="Rebecca"/>
    <s v="NB"/>
    <s v="ICT"/>
    <x v="0"/>
    <s v="december"/>
    <x v="778"/>
  </r>
  <r>
    <s v="Rebecca"/>
    <s v="NB"/>
    <s v="ICT"/>
    <x v="0"/>
    <s v="december"/>
    <x v="779"/>
  </r>
  <r>
    <s v="Kristel Fabre"/>
    <s v=" "/>
    <s v="ZORGKAS"/>
    <x v="0"/>
    <s v="december"/>
    <x v="780"/>
  </r>
  <r>
    <s v="Kristel Fabre"/>
    <s v=" "/>
    <s v="ZORGKAS"/>
    <x v="0"/>
    <s v="december"/>
    <x v="781"/>
  </r>
  <r>
    <s v="Kristel Fabre"/>
    <s v=" "/>
    <s v="ZORGKAS"/>
    <x v="0"/>
    <s v="december"/>
    <x v="782"/>
  </r>
  <r>
    <s v="Kristel Fabre"/>
    <s v=" "/>
    <s v="ZORGKAS"/>
    <x v="0"/>
    <s v="op afroep"/>
    <x v="783"/>
  </r>
  <r>
    <s v="Kristel Fabre"/>
    <s v=" "/>
    <s v="ZORGKAS"/>
    <x v="0"/>
    <s v="op afroep"/>
    <x v="783"/>
  </r>
  <r>
    <s v="Bruno"/>
    <s v="NB"/>
    <s v="ICT"/>
    <x v="15"/>
    <s v="OUT 31/03"/>
    <x v="784"/>
  </r>
  <r>
    <s v="Ann S"/>
    <s v="NB"/>
    <s v="MCFG-SAM"/>
    <x v="0"/>
    <s v="op afroep"/>
    <x v="785"/>
  </r>
  <r>
    <s v="Antoon"/>
    <s v="NB"/>
    <s v="ICT"/>
    <x v="2"/>
    <s v="december"/>
    <x v="786"/>
  </r>
  <r>
    <s v="Antoon"/>
    <s v="NB"/>
    <s v="ICT"/>
    <x v="2"/>
    <s v="december"/>
    <x v="787"/>
  </r>
  <r>
    <s v="Antoon"/>
    <n v="0.03"/>
    <s v="ICT"/>
    <x v="0"/>
    <s v="december"/>
    <x v="788"/>
  </r>
  <r>
    <s v="Curt/Madjid Kessas"/>
    <s v="NB"/>
    <m/>
    <x v="10"/>
    <s v="OUT 31/03"/>
    <x v="789"/>
  </r>
  <r>
    <s v="Alex Cox"/>
    <n v="173000"/>
    <m/>
    <x v="10"/>
    <s v="OUT 30/06"/>
    <x v="790"/>
  </r>
  <r>
    <s v="Madjid Kessas"/>
    <s v="VOL"/>
    <s v="VOL"/>
    <x v="0"/>
    <s v="OUT 30/04"/>
    <x v="791"/>
  </r>
  <r>
    <s v="Pieter Matthijs"/>
    <s v="NB"/>
    <s v=" "/>
    <x v="10"/>
    <s v="OUT 30/06"/>
    <x v="792"/>
  </r>
  <r>
    <s v="Filip VDBussche"/>
    <s v="NB"/>
    <s v=" "/>
    <x v="2"/>
    <s v="december"/>
    <x v="793"/>
  </r>
  <r>
    <s v="Erik VO"/>
    <n v="0.8"/>
    <s v="HRPO"/>
    <x v="0"/>
    <s v="OUT 30/04"/>
    <x v="794"/>
  </r>
  <r>
    <s v="Walter"/>
    <s v="NB"/>
    <s v="ICT"/>
    <x v="0"/>
    <s v="OUT 30/06"/>
    <x v="795"/>
  </r>
  <r>
    <s v="Benny"/>
    <s v="NB"/>
    <s v="VVI"/>
    <x v="0"/>
    <s v="maart"/>
    <x v="796"/>
  </r>
  <r>
    <s v="Benny"/>
    <s v="NB"/>
    <s v="VVI"/>
    <x v="0"/>
    <s v="augustus"/>
    <x v="797"/>
  </r>
  <r>
    <s v="Benny"/>
    <s v="NB"/>
    <s v="VVI"/>
    <x v="0"/>
    <s v="december"/>
    <x v="798"/>
  </r>
  <r>
    <s v="Katrijn"/>
    <s v="VOL"/>
    <m/>
    <x v="0"/>
    <s v="op afroep"/>
    <x v="799"/>
  </r>
  <r>
    <s v="Stefan"/>
    <s v="NB"/>
    <s v="ICT"/>
    <x v="40"/>
    <s v="mei"/>
    <x v="800"/>
  </r>
  <r>
    <s v="Stefan"/>
    <s v="NB"/>
    <s v="ICT"/>
    <x v="40"/>
    <s v="mei"/>
    <x v="801"/>
  </r>
  <r>
    <s v="Stefan"/>
    <s v="NB"/>
    <s v="ICT"/>
    <x v="40"/>
    <s v="mei"/>
    <x v="802"/>
  </r>
  <r>
    <s v="Stefan"/>
    <s v="NB"/>
    <s v="ICT"/>
    <x v="41"/>
    <s v="juni"/>
    <x v="803"/>
  </r>
  <r>
    <s v="Stefan"/>
    <s v="NB"/>
    <s v="ICT"/>
    <x v="0"/>
    <s v="op afroep"/>
    <x v="804"/>
  </r>
  <r>
    <s v="Stefan"/>
    <s v="NB"/>
    <s v="ICT"/>
    <x v="0"/>
    <s v="op afroep"/>
    <x v="805"/>
  </r>
  <r>
    <s v="Stefan"/>
    <s v="NB"/>
    <s v="RSL"/>
    <x v="42"/>
    <m/>
    <x v="806"/>
  </r>
  <r>
    <s v="Stefan"/>
    <s v="NB"/>
    <s v="ICT"/>
    <x v="0"/>
    <s v="juni"/>
    <x v="807"/>
  </r>
  <r>
    <s v="Stefan"/>
    <s v="3à4MD/w"/>
    <s v="RSL"/>
    <x v="17"/>
    <s v="juni"/>
    <x v="808"/>
  </r>
  <r>
    <s v="Stefan"/>
    <s v="NB"/>
    <s v="RSL"/>
    <x v="17"/>
    <s v="OUT 31/03"/>
    <x v="809"/>
  </r>
  <r>
    <s v="Stefan"/>
    <s v="NB"/>
    <s v="RSL"/>
    <x v="43"/>
    <s v="juni"/>
    <x v="810"/>
  </r>
  <r>
    <s v="Stefan"/>
    <s v="NB"/>
    <s v="RSL"/>
    <x v="0"/>
    <s v="juni"/>
    <x v="811"/>
  </r>
  <r>
    <s v="Stefan"/>
    <s v="NB"/>
    <s v="RSL-STF-VAC"/>
    <x v="17"/>
    <s v="op afroep"/>
    <x v="812"/>
  </r>
  <r>
    <s v="Stefan"/>
    <s v="NB"/>
    <s v="RSL-STF-VAC"/>
    <x v="44"/>
    <s v="op afroep"/>
    <x v="813"/>
  </r>
  <r>
    <s v="Stefan"/>
    <s v="NB"/>
    <s v="RSL-STF-VAC"/>
    <x v="45"/>
    <s v="op afroep"/>
    <x v="814"/>
  </r>
  <r>
    <m/>
    <s v="NB"/>
    <s v="RSL-STF-VAC"/>
    <x v="45"/>
    <s v="op afroep"/>
    <x v="815"/>
  </r>
  <r>
    <s v="Stefan"/>
    <s v="NB"/>
    <m/>
    <x v="25"/>
    <s v="op afroep"/>
    <x v="816"/>
  </r>
  <r>
    <s v="Jessy Dreze"/>
    <s v="NB"/>
    <s v="MC "/>
    <x v="12"/>
    <s v="op afroep"/>
    <x v="817"/>
  </r>
  <r>
    <s v="Kristel Fabre"/>
    <s v="NB"/>
    <s v="ZORGKAS"/>
    <x v="2"/>
    <s v="december"/>
    <x v="818"/>
  </r>
  <r>
    <s v="Kristel Fabre"/>
    <s v="NB"/>
    <s v="ZORGKAS"/>
    <x v="2"/>
    <s v="december"/>
    <x v="8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0B8E2E-ABFB-4B49-BD67-71A778B27FC4}" name="PivotTable2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1:H868" firstHeaderRow="1" firstDataRow="1" firstDataCol="1"/>
  <pivotFields count="6">
    <pivotField showAll="0"/>
    <pivotField showAll="0"/>
    <pivotField showAll="0"/>
    <pivotField axis="axisRow" showAll="0">
      <items count="47">
        <item x="6"/>
        <item x="15"/>
        <item x="40"/>
        <item x="35"/>
        <item x="31"/>
        <item x="7"/>
        <item x="5"/>
        <item x="28"/>
        <item x="22"/>
        <item x="14"/>
        <item x="38"/>
        <item x="8"/>
        <item x="10"/>
        <item x="12"/>
        <item x="41"/>
        <item x="0"/>
        <item x="17"/>
        <item x="39"/>
        <item x="4"/>
        <item x="16"/>
        <item x="43"/>
        <item x="24"/>
        <item x="19"/>
        <item x="30"/>
        <item x="45"/>
        <item x="36"/>
        <item x="42"/>
        <item x="26"/>
        <item x="25"/>
        <item x="44"/>
        <item x="11"/>
        <item x="20"/>
        <item x="1"/>
        <item x="21"/>
        <item x="33"/>
        <item x="13"/>
        <item x="27"/>
        <item x="23"/>
        <item x="3"/>
        <item x="29"/>
        <item x="2"/>
        <item x="32"/>
        <item x="18"/>
        <item x="34"/>
        <item x="37"/>
        <item x="9"/>
        <item t="default"/>
      </items>
    </pivotField>
    <pivotField showAll="0"/>
    <pivotField axis="axisRow" showAll="0">
      <items count="821">
        <item x="1"/>
        <item x="0"/>
        <item x="3"/>
        <item x="2"/>
        <item x="5"/>
        <item x="4"/>
        <item x="801"/>
        <item x="802"/>
        <item x="6"/>
        <item x="11"/>
        <item x="12"/>
        <item x="10"/>
        <item x="9"/>
        <item x="14"/>
        <item x="13"/>
        <item x="7"/>
        <item x="8"/>
        <item x="16"/>
        <item x="15"/>
        <item x="18"/>
        <item x="17"/>
        <item x="19"/>
        <item x="21"/>
        <item x="20"/>
        <item x="22"/>
        <item x="26"/>
        <item x="25"/>
        <item x="24"/>
        <item x="23"/>
        <item x="27"/>
        <item x="28"/>
        <item x="29"/>
        <item x="31"/>
        <item x="33"/>
        <item x="32"/>
        <item x="30"/>
        <item x="34"/>
        <item x="35"/>
        <item x="708"/>
        <item x="707"/>
        <item x="37"/>
        <item x="36"/>
        <item x="38"/>
        <item x="710"/>
        <item x="709"/>
        <item x="39"/>
        <item x="815"/>
        <item x="814"/>
        <item x="52"/>
        <item x="49"/>
        <item x="50"/>
        <item x="51"/>
        <item x="53"/>
        <item x="43"/>
        <item x="41"/>
        <item x="42"/>
        <item x="40"/>
        <item x="44"/>
        <item x="48"/>
        <item x="46"/>
        <item x="47"/>
        <item x="45"/>
        <item x="54"/>
        <item x="55"/>
        <item x="56"/>
        <item x="57"/>
        <item x="58"/>
        <item x="59"/>
        <item x="60"/>
        <item x="70"/>
        <item x="61"/>
        <item x="62"/>
        <item x="63"/>
        <item x="64"/>
        <item x="65"/>
        <item x="66"/>
        <item x="67"/>
        <item x="68"/>
        <item x="69"/>
        <item x="71"/>
        <item x="73"/>
        <item x="74"/>
        <item x="75"/>
        <item x="727"/>
        <item x="77"/>
        <item x="76"/>
        <item x="80"/>
        <item x="78"/>
        <item x="79"/>
        <item x="81"/>
        <item x="82"/>
        <item x="87"/>
        <item x="83"/>
        <item x="84"/>
        <item x="86"/>
        <item x="85"/>
        <item x="88"/>
        <item x="90"/>
        <item x="89"/>
        <item x="103"/>
        <item x="102"/>
        <item x="101"/>
        <item x="104"/>
        <item x="99"/>
        <item x="97"/>
        <item x="98"/>
        <item x="100"/>
        <item x="110"/>
        <item x="111"/>
        <item x="778"/>
        <item x="779"/>
        <item x="95"/>
        <item x="93"/>
        <item x="94"/>
        <item x="92"/>
        <item x="91"/>
        <item x="96"/>
        <item x="105"/>
        <item x="107"/>
        <item x="109"/>
        <item x="108"/>
        <item x="106"/>
        <item x="112"/>
        <item x="113"/>
        <item x="114"/>
        <item x="116"/>
        <item x="115"/>
        <item x="711"/>
        <item x="712"/>
        <item x="117"/>
        <item x="118"/>
        <item x="119"/>
        <item x="120"/>
        <item x="123"/>
        <item x="121"/>
        <item x="122"/>
        <item x="124"/>
        <item x="126"/>
        <item x="125"/>
        <item x="128"/>
        <item x="127"/>
        <item x="129"/>
        <item x="130"/>
        <item x="817"/>
        <item x="131"/>
        <item x="775"/>
        <item x="776"/>
        <item x="133"/>
        <item x="132"/>
        <item x="134"/>
        <item x="135"/>
        <item x="137"/>
        <item x="136"/>
        <item x="138"/>
        <item x="705"/>
        <item x="701"/>
        <item x="700"/>
        <item x="704"/>
        <item x="702"/>
        <item x="703"/>
        <item x="141"/>
        <item x="139"/>
        <item x="140"/>
        <item x="142"/>
        <item x="714"/>
        <item x="713"/>
        <item x="783"/>
        <item x="146"/>
        <item x="144"/>
        <item x="143"/>
        <item x="145"/>
        <item x="781"/>
        <item x="780"/>
        <item x="782"/>
        <item x="715"/>
        <item x="716"/>
        <item x="147"/>
        <item x="148"/>
        <item x="150"/>
        <item x="149"/>
        <item x="153"/>
        <item x="152"/>
        <item x="151"/>
        <item x="154"/>
        <item x="155"/>
        <item x="156"/>
        <item x="157"/>
        <item x="161"/>
        <item x="159"/>
        <item x="160"/>
        <item x="162"/>
        <item x="810"/>
        <item x="164"/>
        <item x="163"/>
        <item x="166"/>
        <item x="165"/>
        <item x="718"/>
        <item x="170"/>
        <item x="171"/>
        <item x="167"/>
        <item x="168"/>
        <item x="169"/>
        <item x="719"/>
        <item x="720"/>
        <item x="721"/>
        <item x="722"/>
        <item x="172"/>
        <item x="174"/>
        <item x="173"/>
        <item x="178"/>
        <item x="176"/>
        <item x="175"/>
        <item x="177"/>
        <item x="182"/>
        <item x="179"/>
        <item x="180"/>
        <item x="181"/>
        <item x="186"/>
        <item x="184"/>
        <item x="183"/>
        <item x="185"/>
        <item x="717"/>
        <item x="809"/>
        <item x="784"/>
        <item x="189"/>
        <item x="191"/>
        <item x="187"/>
        <item x="190"/>
        <item x="188"/>
        <item x="192"/>
        <item x="723"/>
        <item x="193"/>
        <item x="196"/>
        <item x="195"/>
        <item x="194"/>
        <item x="201"/>
        <item x="199"/>
        <item x="200"/>
        <item x="197"/>
        <item x="198"/>
        <item x="203"/>
        <item x="202"/>
        <item x="205"/>
        <item x="204"/>
        <item x="206"/>
        <item x="213"/>
        <item x="212"/>
        <item x="211"/>
        <item x="215"/>
        <item x="214"/>
        <item x="216"/>
        <item x="210"/>
        <item x="209"/>
        <item x="208"/>
        <item x="218"/>
        <item x="217"/>
        <item x="219"/>
        <item x="796"/>
        <item x="798"/>
        <item x="797"/>
        <item x="222"/>
        <item x="224"/>
        <item x="223"/>
        <item x="220"/>
        <item x="227"/>
        <item x="225"/>
        <item x="226"/>
        <item x="228"/>
        <item x="229"/>
        <item x="788"/>
        <item x="230"/>
        <item x="235"/>
        <item x="237"/>
        <item x="231"/>
        <item x="232"/>
        <item x="233"/>
        <item x="234"/>
        <item x="236"/>
        <item x="239"/>
        <item x="238"/>
        <item x="240"/>
        <item x="724"/>
        <item x="247"/>
        <item x="245"/>
        <item x="246"/>
        <item x="251"/>
        <item x="249"/>
        <item x="248"/>
        <item x="250"/>
        <item x="725"/>
        <item x="726"/>
        <item x="243"/>
        <item x="773"/>
        <item x="772"/>
        <item x="244"/>
        <item x="241"/>
        <item x="770"/>
        <item x="771"/>
        <item x="242"/>
        <item x="256"/>
        <item x="255"/>
        <item x="254"/>
        <item x="253"/>
        <item x="252"/>
        <item x="259"/>
        <item x="257"/>
        <item x="258"/>
        <item x="260"/>
        <item x="728"/>
        <item x="730"/>
        <item x="729"/>
        <item x="262"/>
        <item x="261"/>
        <item x="732"/>
        <item x="731"/>
        <item x="263"/>
        <item x="733"/>
        <item x="734"/>
        <item x="265"/>
        <item x="264"/>
        <item x="266"/>
        <item x="267"/>
        <item x="792"/>
        <item x="268"/>
        <item x="269"/>
        <item x="271"/>
        <item x="270"/>
        <item x="274"/>
        <item x="273"/>
        <item x="272"/>
        <item x="275"/>
        <item x="276"/>
        <item x="278"/>
        <item x="277"/>
        <item x="280"/>
        <item x="281"/>
        <item x="282"/>
        <item x="279"/>
        <item x="785"/>
        <item x="283"/>
        <item x="288"/>
        <item x="286"/>
        <item x="284"/>
        <item x="285"/>
        <item x="287"/>
        <item x="290"/>
        <item x="289"/>
        <item x="291"/>
        <item x="293"/>
        <item x="292"/>
        <item x="295"/>
        <item x="294"/>
        <item x="296"/>
        <item x="297"/>
        <item x="299"/>
        <item x="298"/>
        <item x="300"/>
        <item x="301"/>
        <item x="302"/>
        <item x="305"/>
        <item x="303"/>
        <item x="304"/>
        <item x="306"/>
        <item x="308"/>
        <item x="307"/>
        <item x="812"/>
        <item x="309"/>
        <item x="311"/>
        <item x="310"/>
        <item x="736"/>
        <item x="735"/>
        <item x="312"/>
        <item x="313"/>
        <item x="314"/>
        <item x="315"/>
        <item x="819"/>
        <item x="818"/>
        <item x="321"/>
        <item x="322"/>
        <item x="320"/>
        <item x="318"/>
        <item x="319"/>
        <item x="317"/>
        <item x="316"/>
        <item x="323"/>
        <item x="330"/>
        <item x="329"/>
        <item x="327"/>
        <item x="328"/>
        <item x="326"/>
        <item x="325"/>
        <item x="324"/>
        <item x="790"/>
        <item x="331"/>
        <item x="332"/>
        <item x="334"/>
        <item x="333"/>
        <item x="335"/>
        <item x="336"/>
        <item x="338"/>
        <item x="340"/>
        <item x="337"/>
        <item x="339"/>
        <item x="342"/>
        <item x="341"/>
        <item x="343"/>
        <item x="344"/>
        <item x="346"/>
        <item x="345"/>
        <item x="353"/>
        <item x="347"/>
        <item x="351"/>
        <item x="350"/>
        <item x="349"/>
        <item x="348"/>
        <item x="352"/>
        <item x="354"/>
        <item x="355"/>
        <item x="356"/>
        <item x="357"/>
        <item x="358"/>
        <item x="361"/>
        <item x="360"/>
        <item x="359"/>
        <item x="362"/>
        <item x="363"/>
        <item x="364"/>
        <item x="368"/>
        <item x="367"/>
        <item x="366"/>
        <item x="365"/>
        <item x="378"/>
        <item x="377"/>
        <item x="371"/>
        <item x="370"/>
        <item x="369"/>
        <item x="374"/>
        <item x="372"/>
        <item x="373"/>
        <item x="376"/>
        <item x="375"/>
        <item x="382"/>
        <item x="379"/>
        <item x="380"/>
        <item x="381"/>
        <item x="737"/>
        <item x="383"/>
        <item x="384"/>
        <item x="385"/>
        <item x="386"/>
        <item x="488"/>
        <item x="489"/>
        <item x="401"/>
        <item x="393"/>
        <item x="391"/>
        <item x="389"/>
        <item x="390"/>
        <item x="392"/>
        <item x="388"/>
        <item x="387"/>
        <item x="394"/>
        <item x="793"/>
        <item x="395"/>
        <item x="402"/>
        <item x="396"/>
        <item x="399"/>
        <item x="397"/>
        <item x="398"/>
        <item x="400"/>
        <item x="405"/>
        <item x="403"/>
        <item x="404"/>
        <item x="406"/>
        <item x="407"/>
        <item x="408"/>
        <item x="410"/>
        <item x="409"/>
        <item x="411"/>
        <item x="412"/>
        <item x="413"/>
        <item x="415"/>
        <item x="414"/>
        <item x="417"/>
        <item x="416"/>
        <item x="418"/>
        <item x="419"/>
        <item x="420"/>
        <item x="421"/>
        <item x="422"/>
        <item x="423"/>
        <item x="739"/>
        <item x="424"/>
        <item x="741"/>
        <item x="740"/>
        <item x="425"/>
        <item x="426"/>
        <item x="427"/>
        <item x="742"/>
        <item x="743"/>
        <item x="429"/>
        <item x="428"/>
        <item x="430"/>
        <item x="431"/>
        <item x="432"/>
        <item x="433"/>
        <item x="434"/>
        <item x="435"/>
        <item x="437"/>
        <item x="436"/>
        <item x="445"/>
        <item x="444"/>
        <item x="446"/>
        <item x="447"/>
        <item x="442"/>
        <item x="438"/>
        <item x="439"/>
        <item x="440"/>
        <item x="441"/>
        <item x="443"/>
        <item x="795"/>
        <item x="794"/>
        <item x="448"/>
        <item x="449"/>
        <item x="452"/>
        <item x="450"/>
        <item x="451"/>
        <item x="745"/>
        <item x="744"/>
        <item x="453"/>
        <item x="454"/>
        <item x="455"/>
        <item x="456"/>
        <item x="457"/>
        <item x="458"/>
        <item x="459"/>
        <item x="460"/>
        <item x="461"/>
        <item x="462"/>
        <item x="464"/>
        <item x="463"/>
        <item x="465"/>
        <item x="466"/>
        <item x="467"/>
        <item x="468"/>
        <item x="803"/>
        <item x="469"/>
        <item x="470"/>
        <item x="471"/>
        <item x="473"/>
        <item x="472"/>
        <item x="476"/>
        <item x="474"/>
        <item x="475"/>
        <item x="477"/>
        <item x="479"/>
        <item x="478"/>
        <item x="480"/>
        <item x="816"/>
        <item x="746"/>
        <item x="481"/>
        <item x="482"/>
        <item x="747"/>
        <item x="748"/>
        <item x="813"/>
        <item x="749"/>
        <item x="750"/>
        <item x="485"/>
        <item x="483"/>
        <item x="484"/>
        <item x="486"/>
        <item x="806"/>
        <item x="487"/>
        <item x="490"/>
        <item x="493"/>
        <item x="492"/>
        <item x="494"/>
        <item x="495"/>
        <item x="751"/>
        <item x="752"/>
        <item x="496"/>
        <item x="497"/>
        <item x="499"/>
        <item x="498"/>
        <item x="753"/>
        <item x="754"/>
        <item x="500"/>
        <item x="501"/>
        <item x="811"/>
        <item x="502"/>
        <item x="505"/>
        <item x="506"/>
        <item x="507"/>
        <item x="508"/>
        <item x="756"/>
        <item x="755"/>
        <item x="509"/>
        <item x="510"/>
        <item x="511"/>
        <item x="504"/>
        <item x="516"/>
        <item x="514"/>
        <item x="515"/>
        <item x="513"/>
        <item x="512"/>
        <item x="518"/>
        <item x="517"/>
        <item x="521"/>
        <item x="519"/>
        <item x="520"/>
        <item x="523"/>
        <item x="522"/>
        <item x="524"/>
        <item x="774"/>
        <item x="525"/>
        <item x="526"/>
        <item x="527"/>
        <item x="530"/>
        <item x="528"/>
        <item x="529"/>
        <item x="758"/>
        <item x="757"/>
        <item x="807"/>
        <item x="777"/>
        <item x="531"/>
        <item x="532"/>
        <item x="533"/>
        <item x="534"/>
        <item x="536"/>
        <item x="535"/>
        <item x="537"/>
        <item x="543"/>
        <item x="540"/>
        <item x="542"/>
        <item x="538"/>
        <item x="541"/>
        <item x="539"/>
        <item x="759"/>
        <item x="544"/>
        <item x="545"/>
        <item x="546"/>
        <item x="547"/>
        <item x="548"/>
        <item x="549"/>
        <item x="554"/>
        <item x="551"/>
        <item x="550"/>
        <item x="553"/>
        <item x="552"/>
        <item x="808"/>
        <item x="761"/>
        <item x="760"/>
        <item x="800"/>
        <item x="555"/>
        <item x="556"/>
        <item x="559"/>
        <item x="569"/>
        <item x="561"/>
        <item x="560"/>
        <item x="562"/>
        <item x="563"/>
        <item x="564"/>
        <item x="565"/>
        <item x="566"/>
        <item x="567"/>
        <item x="568"/>
        <item x="557"/>
        <item x="558"/>
        <item x="573"/>
        <item x="571"/>
        <item x="570"/>
        <item x="572"/>
        <item x="574"/>
        <item x="575"/>
        <item x="706"/>
        <item x="576"/>
        <item x="577"/>
        <item x="804"/>
        <item x="805"/>
        <item x="578"/>
        <item x="579"/>
        <item x="72"/>
        <item x="158"/>
        <item x="221"/>
        <item x="738"/>
        <item x="503"/>
        <item x="617"/>
        <item x="637"/>
        <item x="585"/>
        <item x="657"/>
        <item x="491"/>
        <item x="590"/>
        <item x="591"/>
        <item x="592"/>
        <item x="593"/>
        <item x="594"/>
        <item x="595"/>
        <item x="597"/>
        <item x="596"/>
        <item x="602"/>
        <item x="598"/>
        <item x="599"/>
        <item x="600"/>
        <item x="601"/>
        <item x="603"/>
        <item x="605"/>
        <item x="604"/>
        <item x="606"/>
        <item x="762"/>
        <item x="610"/>
        <item x="608"/>
        <item x="609"/>
        <item x="607"/>
        <item x="611"/>
        <item x="613"/>
        <item x="612"/>
        <item x="616"/>
        <item x="614"/>
        <item x="615"/>
        <item x="786"/>
        <item x="787"/>
        <item x="618"/>
        <item x="622"/>
        <item x="621"/>
        <item x="623"/>
        <item x="624"/>
        <item x="625"/>
        <item x="626"/>
        <item x="627"/>
        <item x="763"/>
        <item x="764"/>
        <item x="628"/>
        <item x="765"/>
        <item x="789"/>
        <item x="646"/>
        <item x="645"/>
        <item x="631"/>
        <item x="629"/>
        <item x="630"/>
        <item x="636"/>
        <item x="632"/>
        <item x="633"/>
        <item x="634"/>
        <item x="635"/>
        <item x="580"/>
        <item x="581"/>
        <item x="638"/>
        <item x="639"/>
        <item x="640"/>
        <item x="641"/>
        <item x="582"/>
        <item x="583"/>
        <item x="586"/>
        <item x="584"/>
        <item x="587"/>
        <item x="619"/>
        <item x="620"/>
        <item x="643"/>
        <item x="642"/>
        <item x="644"/>
        <item x="589"/>
        <item x="588"/>
        <item x="649"/>
        <item x="648"/>
        <item x="647"/>
        <item x="650"/>
        <item x="651"/>
        <item x="652"/>
        <item x="654"/>
        <item x="653"/>
        <item x="656"/>
        <item x="655"/>
        <item x="659"/>
        <item x="658"/>
        <item x="660"/>
        <item x="661"/>
        <item x="207"/>
        <item x="663"/>
        <item x="662"/>
        <item x="664"/>
        <item x="665"/>
        <item x="667"/>
        <item x="666"/>
        <item x="669"/>
        <item x="668"/>
        <item x="671"/>
        <item x="670"/>
        <item x="672"/>
        <item x="673"/>
        <item x="674"/>
        <item x="675"/>
        <item x="676"/>
        <item x="677"/>
        <item x="678"/>
        <item x="679"/>
        <item x="766"/>
        <item x="767"/>
        <item x="680"/>
        <item x="681"/>
        <item x="682"/>
        <item x="791"/>
        <item x="684"/>
        <item x="683"/>
        <item x="685"/>
        <item x="769"/>
        <item x="768"/>
        <item x="686"/>
        <item x="688"/>
        <item x="687"/>
        <item x="689"/>
        <item x="690"/>
        <item x="799"/>
        <item x="691"/>
        <item x="692"/>
        <item x="695"/>
        <item x="694"/>
        <item x="693"/>
        <item x="696"/>
        <item x="697"/>
        <item x="698"/>
        <item x="699"/>
        <item t="default"/>
      </items>
    </pivotField>
  </pivotFields>
  <rowFields count="2">
    <field x="3"/>
    <field x="5"/>
  </rowFields>
  <rowItems count="867">
    <i>
      <x/>
    </i>
    <i r="1">
      <x v="36"/>
    </i>
    <i>
      <x v="1"/>
    </i>
    <i r="1">
      <x v="223"/>
    </i>
    <i r="1">
      <x v="260"/>
    </i>
    <i r="1">
      <x v="704"/>
    </i>
    <i r="1">
      <x v="705"/>
    </i>
    <i r="1">
      <x v="706"/>
    </i>
    <i r="1">
      <x v="761"/>
    </i>
    <i r="1">
      <x v="762"/>
    </i>
    <i r="1">
      <x v="763"/>
    </i>
    <i>
      <x v="2"/>
    </i>
    <i r="1">
      <x v="6"/>
    </i>
    <i r="1">
      <x v="7"/>
    </i>
    <i r="1">
      <x v="651"/>
    </i>
    <i>
      <x v="3"/>
    </i>
    <i r="1">
      <x v="127"/>
    </i>
    <i r="1">
      <x v="128"/>
    </i>
    <i r="1">
      <x v="174"/>
    </i>
    <i r="1">
      <x v="175"/>
    </i>
    <i r="1">
      <x v="281"/>
    </i>
    <i r="1">
      <x v="313"/>
    </i>
    <i r="1">
      <x v="314"/>
    </i>
    <i r="1">
      <x v="316"/>
    </i>
    <i r="1">
      <x v="317"/>
    </i>
    <i r="1">
      <x v="490"/>
    </i>
    <i r="1">
      <x v="577"/>
    </i>
    <i r="1">
      <x v="578"/>
    </i>
    <i r="1">
      <x v="583"/>
    </i>
    <i r="1">
      <x v="584"/>
    </i>
    <i r="1">
      <x v="636"/>
    </i>
    <i r="1">
      <x v="728"/>
    </i>
    <i r="1">
      <x v="729"/>
    </i>
    <i>
      <x v="4"/>
    </i>
    <i r="1">
      <x v="653"/>
    </i>
    <i>
      <x v="5"/>
    </i>
    <i r="1">
      <x v="40"/>
    </i>
    <i r="1">
      <x v="41"/>
    </i>
    <i r="1">
      <x v="131"/>
    </i>
    <i r="1">
      <x v="235"/>
    </i>
    <i r="1">
      <x v="236"/>
    </i>
    <i r="1">
      <x v="237"/>
    </i>
    <i r="1">
      <x v="238"/>
    </i>
    <i r="1">
      <x v="239"/>
    </i>
    <i r="1">
      <x v="311"/>
    </i>
    <i r="1">
      <x v="312"/>
    </i>
    <i r="1">
      <x v="377"/>
    </i>
    <i r="1">
      <x v="378"/>
    </i>
    <i r="1">
      <x v="407"/>
    </i>
    <i r="1">
      <x v="408"/>
    </i>
    <i r="1">
      <x v="433"/>
    </i>
    <i r="1">
      <x v="434"/>
    </i>
    <i r="1">
      <x v="435"/>
    </i>
    <i r="1">
      <x v="462"/>
    </i>
    <i r="1">
      <x v="521"/>
    </i>
    <i r="1">
      <x v="522"/>
    </i>
    <i r="1">
      <x v="598"/>
    </i>
    <i r="1">
      <x v="654"/>
    </i>
    <i r="1">
      <x v="684"/>
    </i>
    <i r="1">
      <x v="694"/>
    </i>
    <i r="1">
      <x v="713"/>
    </i>
    <i r="1">
      <x v="714"/>
    </i>
    <i>
      <x v="6"/>
    </i>
    <i r="1">
      <x v="31"/>
    </i>
    <i>
      <x v="7"/>
    </i>
    <i r="1">
      <x v="642"/>
    </i>
    <i>
      <x v="8"/>
    </i>
    <i r="1">
      <x v="486"/>
    </i>
    <i>
      <x v="9"/>
    </i>
    <i r="1">
      <x v="231"/>
    </i>
    <i>
      <x v="10"/>
    </i>
    <i r="1">
      <x v="492"/>
    </i>
    <i r="1">
      <x v="493"/>
    </i>
    <i r="1">
      <x v="683"/>
    </i>
    <i>
      <x v="11"/>
    </i>
    <i r="1">
      <x v="42"/>
    </i>
    <i r="1">
      <x v="62"/>
    </i>
    <i r="1">
      <x v="63"/>
    </i>
    <i r="1">
      <x v="64"/>
    </i>
    <i r="1">
      <x v="65"/>
    </i>
    <i r="1">
      <x v="80"/>
    </i>
    <i r="1">
      <x v="81"/>
    </i>
    <i r="1">
      <x v="164"/>
    </i>
    <i r="1">
      <x v="165"/>
    </i>
    <i r="1">
      <x v="197"/>
    </i>
    <i r="1">
      <x v="198"/>
    </i>
    <i r="1">
      <x v="199"/>
    </i>
    <i r="1">
      <x v="200"/>
    </i>
    <i r="1">
      <x v="201"/>
    </i>
    <i r="1">
      <x v="339"/>
    </i>
    <i r="1">
      <x v="356"/>
    </i>
    <i r="1">
      <x v="357"/>
    </i>
    <i r="1">
      <x v="358"/>
    </i>
    <i r="1">
      <x v="373"/>
    </i>
    <i r="1">
      <x v="374"/>
    </i>
    <i r="1">
      <x v="424"/>
    </i>
    <i r="1">
      <x v="480"/>
    </i>
    <i r="1">
      <x v="481"/>
    </i>
    <i r="1">
      <x v="487"/>
    </i>
    <i r="1">
      <x v="488"/>
    </i>
    <i r="1">
      <x v="489"/>
    </i>
    <i r="1">
      <x v="541"/>
    </i>
    <i r="1">
      <x v="580"/>
    </i>
    <i r="1">
      <x v="581"/>
    </i>
    <i r="1">
      <x v="582"/>
    </i>
    <i r="1">
      <x v="591"/>
    </i>
    <i r="1">
      <x v="592"/>
    </i>
    <i r="1">
      <x v="595"/>
    </i>
    <i r="1">
      <x v="596"/>
    </i>
    <i r="1">
      <x v="597"/>
    </i>
    <i r="1">
      <x v="623"/>
    </i>
    <i r="1">
      <x v="624"/>
    </i>
    <i r="1">
      <x v="627"/>
    </i>
    <i r="1">
      <x v="628"/>
    </i>
    <i r="1">
      <x v="665"/>
    </i>
    <i r="1">
      <x v="666"/>
    </i>
    <i r="1">
      <x v="671"/>
    </i>
    <i r="1">
      <x v="672"/>
    </i>
    <i r="1">
      <x v="696"/>
    </i>
    <i r="1">
      <x v="697"/>
    </i>
    <i r="1">
      <x v="730"/>
    </i>
    <i r="1">
      <x v="733"/>
    </i>
    <i r="1">
      <x v="734"/>
    </i>
    <i>
      <x v="12"/>
    </i>
    <i r="1">
      <x v="84"/>
    </i>
    <i r="1">
      <x v="85"/>
    </i>
    <i r="1">
      <x v="176"/>
    </i>
    <i r="1">
      <x v="177"/>
    </i>
    <i r="1">
      <x v="184"/>
    </i>
    <i r="1">
      <x v="187"/>
    </i>
    <i r="1">
      <x v="188"/>
    </i>
    <i r="1">
      <x v="189"/>
    </i>
    <i r="1">
      <x v="268"/>
    </i>
    <i r="1">
      <x v="285"/>
    </i>
    <i r="1">
      <x v="286"/>
    </i>
    <i r="1">
      <x v="287"/>
    </i>
    <i r="1">
      <x v="288"/>
    </i>
    <i r="1">
      <x v="322"/>
    </i>
    <i r="1">
      <x v="325"/>
    </i>
    <i r="1">
      <x v="326"/>
    </i>
    <i r="1">
      <x v="392"/>
    </i>
    <i r="1">
      <x v="393"/>
    </i>
    <i r="1">
      <x v="394"/>
    </i>
    <i r="1">
      <x v="405"/>
    </i>
    <i r="1">
      <x v="406"/>
    </i>
    <i r="1">
      <x v="464"/>
    </i>
    <i r="1">
      <x v="548"/>
    </i>
    <i r="1">
      <x v="588"/>
    </i>
    <i r="1">
      <x v="695"/>
    </i>
    <i r="1">
      <x v="732"/>
    </i>
    <i r="1">
      <x v="759"/>
    </i>
    <i r="1">
      <x v="760"/>
    </i>
    <i r="1">
      <x v="789"/>
    </i>
    <i>
      <x v="13"/>
    </i>
    <i r="1">
      <x v="142"/>
    </i>
    <i r="1">
      <x v="143"/>
    </i>
    <i r="1">
      <x v="144"/>
    </i>
    <i r="1">
      <x v="145"/>
    </i>
    <i r="1">
      <x v="146"/>
    </i>
    <i>
      <x v="14"/>
    </i>
    <i r="1">
      <x v="544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16"/>
    </i>
    <i r="1">
      <x v="17"/>
    </i>
    <i r="1">
      <x v="18"/>
    </i>
    <i r="1">
      <x v="19"/>
    </i>
    <i r="1">
      <x v="20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5"/>
    </i>
    <i r="1">
      <x v="37"/>
    </i>
    <i r="1">
      <x v="38"/>
    </i>
    <i r="1">
      <x v="39"/>
    </i>
    <i r="1">
      <x v="43"/>
    </i>
    <i r="1">
      <x v="44"/>
    </i>
    <i r="1">
      <x v="48"/>
    </i>
    <i r="1">
      <x v="49"/>
    </i>
    <i r="1">
      <x v="50"/>
    </i>
    <i r="1">
      <x v="51"/>
    </i>
    <i r="1">
      <x v="52"/>
    </i>
    <i r="1">
      <x v="66"/>
    </i>
    <i r="1">
      <x v="67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2"/>
    </i>
    <i r="1">
      <x v="86"/>
    </i>
    <i r="1">
      <x v="87"/>
    </i>
    <i r="1">
      <x v="88"/>
    </i>
    <i r="1">
      <x v="89"/>
    </i>
    <i r="1">
      <x v="90"/>
    </i>
    <i r="1">
      <x v="97"/>
    </i>
    <i r="1">
      <x v="9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9"/>
    </i>
    <i r="1">
      <x v="130"/>
    </i>
    <i r="1">
      <x v="132"/>
    </i>
    <i r="1">
      <x v="133"/>
    </i>
    <i r="1">
      <x v="134"/>
    </i>
    <i r="1">
      <x v="135"/>
    </i>
    <i r="1">
      <x v="136"/>
    </i>
    <i r="1">
      <x v="139"/>
    </i>
    <i r="1">
      <x v="140"/>
    </i>
    <i r="1">
      <x v="141"/>
    </i>
    <i r="1">
      <x v="147"/>
    </i>
    <i r="1">
      <x v="148"/>
    </i>
    <i r="1">
      <x v="149"/>
    </i>
    <i r="1">
      <x v="151"/>
    </i>
    <i r="1">
      <x v="152"/>
    </i>
    <i r="1">
      <x v="153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80"/>
    </i>
    <i r="1">
      <x v="181"/>
    </i>
    <i r="1">
      <x v="182"/>
    </i>
    <i r="1">
      <x v="183"/>
    </i>
    <i r="1">
      <x v="190"/>
    </i>
    <i r="1">
      <x v="192"/>
    </i>
    <i r="1">
      <x v="193"/>
    </i>
    <i r="1">
      <x v="194"/>
    </i>
    <i r="1">
      <x v="195"/>
    </i>
    <i r="1">
      <x v="204"/>
    </i>
    <i r="1">
      <x v="205"/>
    </i>
    <i r="1">
      <x v="206"/>
    </i>
    <i r="1">
      <x v="207"/>
    </i>
    <i r="1">
      <x v="208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3"/>
    </i>
    <i r="1">
      <x v="264"/>
    </i>
    <i r="1">
      <x v="265"/>
    </i>
    <i r="1">
      <x v="266"/>
    </i>
    <i r="1">
      <x v="267"/>
    </i>
    <i r="1">
      <x v="269"/>
    </i>
    <i r="1">
      <x v="271"/>
    </i>
    <i r="1">
      <x v="272"/>
    </i>
    <i r="1">
      <x v="273"/>
    </i>
    <i r="1">
      <x v="274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3"/>
    </i>
    <i r="1">
      <x v="309"/>
    </i>
    <i r="1">
      <x v="310"/>
    </i>
    <i r="1">
      <x v="315"/>
    </i>
    <i r="1">
      <x v="318"/>
    </i>
    <i r="1">
      <x v="319"/>
    </i>
    <i r="1">
      <x v="320"/>
    </i>
    <i r="1">
      <x v="321"/>
    </i>
    <i r="1">
      <x v="323"/>
    </i>
    <i r="1">
      <x v="324"/>
    </i>
    <i r="1">
      <x v="334"/>
    </i>
    <i r="1">
      <x v="335"/>
    </i>
    <i r="1">
      <x v="336"/>
    </i>
    <i r="1">
      <x v="337"/>
    </i>
    <i r="1">
      <x v="338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6"/>
    </i>
    <i r="1">
      <x v="347"/>
    </i>
    <i r="1">
      <x v="348"/>
    </i>
    <i r="1">
      <x v="349"/>
    </i>
    <i r="1">
      <x v="350"/>
    </i>
    <i r="1">
      <x v="351"/>
    </i>
    <i r="1">
      <x v="352"/>
    </i>
    <i r="1">
      <x v="353"/>
    </i>
    <i r="1">
      <x v="354"/>
    </i>
    <i r="1">
      <x v="355"/>
    </i>
    <i r="1">
      <x v="359"/>
    </i>
    <i r="1">
      <x v="360"/>
    </i>
    <i r="1">
      <x v="361"/>
    </i>
    <i r="1">
      <x v="362"/>
    </i>
    <i r="1">
      <x v="363"/>
    </i>
    <i r="1">
      <x v="364"/>
    </i>
    <i r="1">
      <x v="367"/>
    </i>
    <i r="1">
      <x v="368"/>
    </i>
    <i r="1">
      <x v="371"/>
    </i>
    <i r="1">
      <x v="372"/>
    </i>
    <i r="1">
      <x v="379"/>
    </i>
    <i r="1">
      <x v="380"/>
    </i>
    <i r="1">
      <x v="381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88"/>
    </i>
    <i r="1">
      <x v="389"/>
    </i>
    <i r="1">
      <x v="390"/>
    </i>
    <i r="1">
      <x v="391"/>
    </i>
    <i r="1">
      <x v="395"/>
    </i>
    <i r="1">
      <x v="396"/>
    </i>
    <i r="1">
      <x v="397"/>
    </i>
    <i r="1">
      <x v="398"/>
    </i>
    <i r="1">
      <x v="409"/>
    </i>
    <i r="1">
      <x v="410"/>
    </i>
    <i r="1">
      <x v="411"/>
    </i>
    <i r="1">
      <x v="412"/>
    </i>
    <i r="1">
      <x v="413"/>
    </i>
    <i r="1">
      <x v="414"/>
    </i>
    <i r="1">
      <x v="415"/>
    </i>
    <i r="1">
      <x v="416"/>
    </i>
    <i r="1">
      <x v="417"/>
    </i>
    <i r="1">
      <x v="418"/>
    </i>
    <i r="1">
      <x v="419"/>
    </i>
    <i r="1">
      <x v="420"/>
    </i>
    <i r="1">
      <x v="421"/>
    </i>
    <i r="1">
      <x v="422"/>
    </i>
    <i r="1">
      <x v="423"/>
    </i>
    <i r="1">
      <x v="425"/>
    </i>
    <i r="1">
      <x v="426"/>
    </i>
    <i r="1">
      <x v="429"/>
    </i>
    <i r="1">
      <x v="430"/>
    </i>
    <i r="1">
      <x v="431"/>
    </i>
    <i r="1">
      <x v="432"/>
    </i>
    <i r="1">
      <x v="439"/>
    </i>
    <i r="1">
      <x v="440"/>
    </i>
    <i r="1">
      <x v="441"/>
    </i>
    <i r="1">
      <x v="442"/>
    </i>
    <i r="1">
      <x v="443"/>
    </i>
    <i r="1">
      <x v="444"/>
    </i>
    <i r="1">
      <x v="446"/>
    </i>
    <i r="1">
      <x v="447"/>
    </i>
    <i r="1">
      <x v="448"/>
    </i>
    <i r="1">
      <x v="449"/>
    </i>
    <i r="1">
      <x v="450"/>
    </i>
    <i r="1">
      <x v="451"/>
    </i>
    <i r="1">
      <x v="452"/>
    </i>
    <i r="1">
      <x v="458"/>
    </i>
    <i r="1">
      <x v="459"/>
    </i>
    <i r="1">
      <x v="473"/>
    </i>
    <i r="1">
      <x v="474"/>
    </i>
    <i r="1">
      <x v="475"/>
    </i>
    <i r="1">
      <x v="476"/>
    </i>
    <i r="1">
      <x v="477"/>
    </i>
    <i r="1">
      <x v="478"/>
    </i>
    <i r="1">
      <x v="482"/>
    </i>
    <i r="1">
      <x v="483"/>
    </i>
    <i r="1">
      <x v="484"/>
    </i>
    <i r="1">
      <x v="485"/>
    </i>
    <i r="1">
      <x v="494"/>
    </i>
    <i r="1">
      <x v="495"/>
    </i>
    <i r="1">
      <x v="496"/>
    </i>
    <i r="1">
      <x v="497"/>
    </i>
    <i r="1">
      <x v="498"/>
    </i>
    <i r="1">
      <x v="499"/>
    </i>
    <i r="1">
      <x v="500"/>
    </i>
    <i r="1">
      <x v="505"/>
    </i>
    <i r="1">
      <x v="506"/>
    </i>
    <i r="1">
      <x v="507"/>
    </i>
    <i r="1">
      <x v="508"/>
    </i>
    <i r="1">
      <x v="509"/>
    </i>
    <i r="1">
      <x v="510"/>
    </i>
    <i r="1">
      <x v="511"/>
    </i>
    <i r="1">
      <x v="512"/>
    </i>
    <i r="1">
      <x v="513"/>
    </i>
    <i r="1">
      <x v="514"/>
    </i>
    <i r="1">
      <x v="515"/>
    </i>
    <i r="1">
      <x v="516"/>
    </i>
    <i r="1">
      <x v="517"/>
    </i>
    <i r="1">
      <x v="518"/>
    </i>
    <i r="1">
      <x v="519"/>
    </i>
    <i r="1">
      <x v="520"/>
    </i>
    <i r="1">
      <x v="526"/>
    </i>
    <i r="1">
      <x v="527"/>
    </i>
    <i r="1">
      <x v="528"/>
    </i>
    <i r="1">
      <x v="529"/>
    </i>
    <i r="1">
      <x v="530"/>
    </i>
    <i r="1">
      <x v="531"/>
    </i>
    <i r="1">
      <x v="532"/>
    </i>
    <i r="1">
      <x v="542"/>
    </i>
    <i r="1">
      <x v="543"/>
    </i>
    <i r="1">
      <x v="545"/>
    </i>
    <i r="1">
      <x v="546"/>
    </i>
    <i r="1">
      <x v="547"/>
    </i>
    <i r="1">
      <x v="549"/>
    </i>
    <i r="1">
      <x v="550"/>
    </i>
    <i r="1">
      <x v="551"/>
    </i>
    <i r="1">
      <x v="552"/>
    </i>
    <i r="1">
      <x v="553"/>
    </i>
    <i r="1">
      <x v="554"/>
    </i>
    <i r="1">
      <x v="555"/>
    </i>
    <i r="1">
      <x v="556"/>
    </i>
    <i r="1">
      <x v="559"/>
    </i>
    <i r="1">
      <x v="560"/>
    </i>
    <i r="1">
      <x v="561"/>
    </i>
    <i r="1">
      <x v="562"/>
    </i>
    <i r="1">
      <x v="564"/>
    </i>
    <i r="1">
      <x v="565"/>
    </i>
    <i r="1">
      <x v="571"/>
    </i>
    <i r="1">
      <x v="573"/>
    </i>
    <i r="1">
      <x v="574"/>
    </i>
    <i r="1">
      <x v="575"/>
    </i>
    <i r="1">
      <x v="576"/>
    </i>
    <i r="1">
      <x v="587"/>
    </i>
    <i r="1">
      <x v="589"/>
    </i>
    <i r="1">
      <x v="590"/>
    </i>
    <i r="1">
      <x v="593"/>
    </i>
    <i r="1">
      <x v="594"/>
    </i>
    <i r="1">
      <x v="611"/>
    </i>
    <i r="1">
      <x v="616"/>
    </i>
    <i r="1">
      <x v="617"/>
    </i>
    <i r="1">
      <x v="618"/>
    </i>
    <i r="1">
      <x v="619"/>
    </i>
    <i r="1">
      <x v="620"/>
    </i>
    <i r="1">
      <x v="621"/>
    </i>
    <i r="1">
      <x v="625"/>
    </i>
    <i r="1">
      <x v="626"/>
    </i>
    <i r="1">
      <x v="630"/>
    </i>
    <i r="1">
      <x v="631"/>
    </i>
    <i r="1">
      <x v="632"/>
    </i>
    <i r="1">
      <x v="633"/>
    </i>
    <i r="1">
      <x v="634"/>
    </i>
    <i r="1">
      <x v="635"/>
    </i>
    <i r="1">
      <x v="637"/>
    </i>
    <i r="1">
      <x v="638"/>
    </i>
    <i r="1">
      <x v="639"/>
    </i>
    <i r="1">
      <x v="640"/>
    </i>
    <i r="1">
      <x v="641"/>
    </i>
    <i r="1">
      <x v="644"/>
    </i>
    <i r="1">
      <x v="646"/>
    </i>
    <i r="1">
      <x v="647"/>
    </i>
    <i r="1">
      <x v="649"/>
    </i>
    <i r="1">
      <x v="650"/>
    </i>
    <i r="1">
      <x v="655"/>
    </i>
    <i r="1">
      <x v="656"/>
    </i>
    <i r="1">
      <x v="657"/>
    </i>
    <i r="1">
      <x v="658"/>
    </i>
    <i r="1">
      <x v="659"/>
    </i>
    <i r="1">
      <x v="660"/>
    </i>
    <i r="1">
      <x v="661"/>
    </i>
    <i r="1">
      <x v="662"/>
    </i>
    <i r="1">
      <x v="663"/>
    </i>
    <i r="1">
      <x v="664"/>
    </i>
    <i r="1">
      <x v="667"/>
    </i>
    <i r="1">
      <x v="668"/>
    </i>
    <i r="1">
      <x v="669"/>
    </i>
    <i r="1">
      <x v="670"/>
    </i>
    <i r="1">
      <x v="674"/>
    </i>
    <i r="1">
      <x v="675"/>
    </i>
    <i r="1">
      <x v="676"/>
    </i>
    <i r="1">
      <x v="677"/>
    </i>
    <i r="1">
      <x v="678"/>
    </i>
    <i r="1">
      <x v="681"/>
    </i>
    <i r="1">
      <x v="685"/>
    </i>
    <i r="1">
      <x v="687"/>
    </i>
    <i r="1">
      <x v="688"/>
    </i>
    <i r="1">
      <x v="689"/>
    </i>
    <i r="1">
      <x v="693"/>
    </i>
    <i r="1">
      <x v="707"/>
    </i>
    <i r="1">
      <x v="708"/>
    </i>
    <i r="1">
      <x v="709"/>
    </i>
    <i r="1">
      <x v="710"/>
    </i>
    <i r="1">
      <x v="711"/>
    </i>
    <i r="1">
      <x v="712"/>
    </i>
    <i r="1">
      <x v="720"/>
    </i>
    <i r="1">
      <x v="723"/>
    </i>
    <i r="1">
      <x v="724"/>
    </i>
    <i r="1">
      <x v="726"/>
    </i>
    <i r="1">
      <x v="743"/>
    </i>
    <i r="1">
      <x v="744"/>
    </i>
    <i r="1">
      <x v="749"/>
    </i>
    <i r="1">
      <x v="750"/>
    </i>
    <i r="1">
      <x v="751"/>
    </i>
    <i r="1">
      <x v="752"/>
    </i>
    <i r="1">
      <x v="753"/>
    </i>
    <i r="1">
      <x v="754"/>
    </i>
    <i r="1">
      <x v="755"/>
    </i>
    <i r="1">
      <x v="756"/>
    </i>
    <i r="1">
      <x v="757"/>
    </i>
    <i r="1">
      <x v="758"/>
    </i>
    <i r="1">
      <x v="767"/>
    </i>
    <i r="1">
      <x v="768"/>
    </i>
    <i r="1">
      <x v="769"/>
    </i>
    <i r="1">
      <x v="770"/>
    </i>
    <i r="1">
      <x v="771"/>
    </i>
    <i r="1">
      <x v="772"/>
    </i>
    <i r="1">
      <x v="775"/>
    </i>
    <i r="1">
      <x v="776"/>
    </i>
    <i r="1">
      <x v="777"/>
    </i>
    <i r="1">
      <x v="778"/>
    </i>
    <i r="1">
      <x v="780"/>
    </i>
    <i r="1">
      <x v="781"/>
    </i>
    <i r="1">
      <x v="784"/>
    </i>
    <i r="1">
      <x v="785"/>
    </i>
    <i r="1">
      <x v="787"/>
    </i>
    <i r="1">
      <x v="788"/>
    </i>
    <i r="1">
      <x v="790"/>
    </i>
    <i r="1">
      <x v="791"/>
    </i>
    <i r="1">
      <x v="792"/>
    </i>
    <i r="1">
      <x v="793"/>
    </i>
    <i r="1">
      <x v="794"/>
    </i>
    <i r="1">
      <x v="795"/>
    </i>
    <i r="1">
      <x v="796"/>
    </i>
    <i r="1">
      <x v="797"/>
    </i>
    <i r="1">
      <x v="799"/>
    </i>
    <i r="1">
      <x v="800"/>
    </i>
    <i r="1">
      <x v="801"/>
    </i>
    <i r="1">
      <x v="802"/>
    </i>
    <i r="1">
      <x v="803"/>
    </i>
    <i r="1">
      <x v="804"/>
    </i>
    <i r="1">
      <x v="805"/>
    </i>
    <i r="1">
      <x v="806"/>
    </i>
    <i r="1">
      <x v="807"/>
    </i>
    <i r="1">
      <x v="808"/>
    </i>
    <i r="1">
      <x v="809"/>
    </i>
    <i r="1">
      <x v="810"/>
    </i>
    <i r="1">
      <x v="811"/>
    </i>
    <i r="1">
      <x v="812"/>
    </i>
    <i r="1">
      <x v="813"/>
    </i>
    <i r="1">
      <x v="814"/>
    </i>
    <i r="1">
      <x v="815"/>
    </i>
    <i r="1">
      <x v="816"/>
    </i>
    <i r="1">
      <x v="817"/>
    </i>
    <i r="1">
      <x v="818"/>
    </i>
    <i>
      <x v="16"/>
    </i>
    <i r="1">
      <x v="222"/>
    </i>
    <i r="1">
      <x v="331"/>
    </i>
    <i r="1">
      <x v="365"/>
    </i>
    <i r="1">
      <x v="648"/>
    </i>
    <i>
      <x v="17"/>
    </i>
    <i r="1">
      <x v="731"/>
    </i>
    <i>
      <x v="18"/>
    </i>
    <i r="1">
      <x v="22"/>
    </i>
    <i r="1">
      <x v="23"/>
    </i>
    <i r="1">
      <x v="472"/>
    </i>
    <i r="1">
      <x v="615"/>
    </i>
    <i>
      <x v="19"/>
    </i>
    <i r="1">
      <x v="270"/>
    </i>
    <i>
      <x v="20"/>
    </i>
    <i r="1">
      <x v="191"/>
    </i>
    <i>
      <x v="21"/>
    </i>
    <i r="1">
      <x v="503"/>
    </i>
    <i>
      <x v="22"/>
    </i>
    <i r="1">
      <x v="427"/>
    </i>
    <i r="1">
      <x v="428"/>
    </i>
    <i>
      <x v="23"/>
    </i>
    <i r="1">
      <x v="643"/>
    </i>
    <i>
      <x v="24"/>
    </i>
    <i r="1">
      <x v="46"/>
    </i>
    <i r="1">
      <x v="47"/>
    </i>
    <i>
      <x v="25"/>
    </i>
    <i r="1">
      <x v="196"/>
    </i>
    <i>
      <x v="26"/>
    </i>
    <i r="1">
      <x v="570"/>
    </i>
    <i>
      <x v="27"/>
    </i>
    <i r="1">
      <x v="609"/>
    </i>
    <i r="1">
      <x v="610"/>
    </i>
    <i>
      <x v="28"/>
    </i>
    <i r="1">
      <x v="534"/>
    </i>
    <i r="1">
      <x v="535"/>
    </i>
    <i r="1">
      <x v="536"/>
    </i>
    <i r="1">
      <x v="537"/>
    </i>
    <i r="1">
      <x v="538"/>
    </i>
    <i r="1">
      <x v="539"/>
    </i>
    <i r="1">
      <x v="540"/>
    </i>
    <i r="1">
      <x v="557"/>
    </i>
    <i>
      <x v="29"/>
    </i>
    <i r="1">
      <x v="563"/>
    </i>
    <i>
      <x v="30"/>
    </i>
    <i r="1">
      <x v="117"/>
    </i>
    <i>
      <x v="31"/>
    </i>
    <i r="1">
      <x v="83"/>
    </i>
    <i r="1">
      <x v="202"/>
    </i>
    <i r="1">
      <x v="203"/>
    </i>
    <i r="1">
      <x v="221"/>
    </i>
    <i r="1">
      <x v="230"/>
    </i>
    <i r="1">
      <x v="308"/>
    </i>
    <i r="1">
      <x v="369"/>
    </i>
    <i r="1">
      <x v="370"/>
    </i>
    <i r="1">
      <x v="453"/>
    </i>
    <i r="1">
      <x v="454"/>
    </i>
    <i r="1">
      <x v="455"/>
    </i>
    <i r="1">
      <x v="456"/>
    </i>
    <i r="1">
      <x v="457"/>
    </i>
    <i r="1">
      <x v="523"/>
    </i>
    <i r="1">
      <x v="524"/>
    </i>
    <i r="1">
      <x v="525"/>
    </i>
    <i r="1">
      <x v="533"/>
    </i>
    <i r="1">
      <x v="572"/>
    </i>
    <i r="1">
      <x v="599"/>
    </i>
    <i r="1">
      <x v="600"/>
    </i>
    <i r="1">
      <x v="601"/>
    </i>
    <i r="1">
      <x v="602"/>
    </i>
    <i r="1">
      <x v="603"/>
    </i>
    <i r="1">
      <x v="735"/>
    </i>
    <i>
      <x v="32"/>
    </i>
    <i r="1">
      <x v="15"/>
    </i>
    <i r="1">
      <x v="491"/>
    </i>
    <i r="1">
      <x v="652"/>
    </i>
    <i>
      <x v="33"/>
    </i>
    <i r="1">
      <x v="463"/>
    </i>
    <i>
      <x v="34"/>
    </i>
    <i r="1">
      <x v="766"/>
    </i>
    <i>
      <x v="35"/>
    </i>
    <i r="1">
      <x v="224"/>
    </i>
    <i r="1">
      <x v="225"/>
    </i>
    <i r="1">
      <x v="226"/>
    </i>
    <i r="1">
      <x v="227"/>
    </i>
    <i r="1">
      <x v="228"/>
    </i>
    <i r="1">
      <x v="229"/>
    </i>
    <i>
      <x v="36"/>
    </i>
    <i r="1">
      <x v="612"/>
    </i>
    <i r="1">
      <x v="613"/>
    </i>
    <i r="1">
      <x v="614"/>
    </i>
    <i>
      <x v="37"/>
    </i>
    <i r="1">
      <x v="501"/>
    </i>
    <i>
      <x v="38"/>
    </i>
    <i r="1">
      <x v="21"/>
    </i>
    <i r="1">
      <x v="150"/>
    </i>
    <i r="1">
      <x v="504"/>
    </i>
    <i r="1">
      <x v="585"/>
    </i>
    <i r="1">
      <x v="586"/>
    </i>
    <i>
      <x v="39"/>
    </i>
    <i r="1">
      <x v="645"/>
    </i>
    <i>
      <x v="40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45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8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37"/>
    </i>
    <i r="1">
      <x v="138"/>
    </i>
    <i r="1">
      <x v="160"/>
    </i>
    <i r="1">
      <x v="161"/>
    </i>
    <i r="1">
      <x v="162"/>
    </i>
    <i r="1">
      <x v="163"/>
    </i>
    <i r="1">
      <x v="178"/>
    </i>
    <i r="1">
      <x v="179"/>
    </i>
    <i r="1">
      <x v="185"/>
    </i>
    <i r="1">
      <x v="186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32"/>
    </i>
    <i r="1">
      <x v="233"/>
    </i>
    <i r="1">
      <x v="234"/>
    </i>
    <i r="1">
      <x v="261"/>
    </i>
    <i r="1">
      <x v="262"/>
    </i>
    <i r="1">
      <x v="282"/>
    </i>
    <i r="1">
      <x v="283"/>
    </i>
    <i r="1">
      <x v="284"/>
    </i>
    <i r="1">
      <x v="304"/>
    </i>
    <i r="1">
      <x v="305"/>
    </i>
    <i r="1">
      <x v="306"/>
    </i>
    <i r="1">
      <x v="307"/>
    </i>
    <i r="1">
      <x v="327"/>
    </i>
    <i r="1">
      <x v="328"/>
    </i>
    <i r="1">
      <x v="329"/>
    </i>
    <i r="1">
      <x v="330"/>
    </i>
    <i r="1">
      <x v="332"/>
    </i>
    <i r="1">
      <x v="333"/>
    </i>
    <i r="1">
      <x v="375"/>
    </i>
    <i r="1">
      <x v="376"/>
    </i>
    <i r="1">
      <x v="399"/>
    </i>
    <i r="1">
      <x v="400"/>
    </i>
    <i r="1">
      <x v="401"/>
    </i>
    <i r="1">
      <x v="402"/>
    </i>
    <i r="1">
      <x v="403"/>
    </i>
    <i r="1">
      <x v="404"/>
    </i>
    <i r="1">
      <x v="436"/>
    </i>
    <i r="1">
      <x v="437"/>
    </i>
    <i r="1">
      <x v="438"/>
    </i>
    <i r="1">
      <x v="460"/>
    </i>
    <i r="1">
      <x v="461"/>
    </i>
    <i r="1">
      <x v="465"/>
    </i>
    <i r="1">
      <x v="466"/>
    </i>
    <i r="1">
      <x v="467"/>
    </i>
    <i r="1">
      <x v="468"/>
    </i>
    <i r="1">
      <x v="469"/>
    </i>
    <i r="1">
      <x v="470"/>
    </i>
    <i r="1">
      <x v="471"/>
    </i>
    <i r="1">
      <x v="479"/>
    </i>
    <i r="1">
      <x v="502"/>
    </i>
    <i r="1">
      <x v="566"/>
    </i>
    <i r="1">
      <x v="567"/>
    </i>
    <i r="1">
      <x v="568"/>
    </i>
    <i r="1">
      <x v="569"/>
    </i>
    <i r="1">
      <x v="579"/>
    </i>
    <i r="1">
      <x v="604"/>
    </i>
    <i r="1">
      <x v="605"/>
    </i>
    <i r="1">
      <x v="606"/>
    </i>
    <i r="1">
      <x v="607"/>
    </i>
    <i r="1">
      <x v="608"/>
    </i>
    <i r="1">
      <x v="622"/>
    </i>
    <i r="1">
      <x v="629"/>
    </i>
    <i r="1">
      <x v="686"/>
    </i>
    <i r="1">
      <x v="690"/>
    </i>
    <i r="1">
      <x v="691"/>
    </i>
    <i r="1">
      <x v="692"/>
    </i>
    <i r="1">
      <x v="698"/>
    </i>
    <i r="1">
      <x v="699"/>
    </i>
    <i r="1">
      <x v="700"/>
    </i>
    <i r="1">
      <x v="701"/>
    </i>
    <i r="1">
      <x v="702"/>
    </i>
    <i r="1">
      <x v="703"/>
    </i>
    <i r="1">
      <x v="715"/>
    </i>
    <i r="1">
      <x v="716"/>
    </i>
    <i r="1">
      <x v="717"/>
    </i>
    <i r="1">
      <x v="718"/>
    </i>
    <i r="1">
      <x v="719"/>
    </i>
    <i r="1">
      <x v="721"/>
    </i>
    <i r="1">
      <x v="722"/>
    </i>
    <i r="1">
      <x v="725"/>
    </i>
    <i r="1">
      <x v="727"/>
    </i>
    <i r="1">
      <x v="736"/>
    </i>
    <i r="1">
      <x v="737"/>
    </i>
    <i r="1">
      <x v="738"/>
    </i>
    <i r="1">
      <x v="739"/>
    </i>
    <i r="1">
      <x v="740"/>
    </i>
    <i r="1">
      <x v="741"/>
    </i>
    <i r="1">
      <x v="742"/>
    </i>
    <i r="1">
      <x v="745"/>
    </i>
    <i r="1">
      <x v="746"/>
    </i>
    <i r="1">
      <x v="747"/>
    </i>
    <i r="1">
      <x v="748"/>
    </i>
    <i r="1">
      <x v="764"/>
    </i>
    <i r="1">
      <x v="765"/>
    </i>
    <i r="1">
      <x v="773"/>
    </i>
    <i r="1">
      <x v="774"/>
    </i>
    <i r="1">
      <x v="779"/>
    </i>
    <i r="1">
      <x v="782"/>
    </i>
    <i r="1">
      <x v="783"/>
    </i>
    <i r="1">
      <x v="786"/>
    </i>
    <i>
      <x v="41"/>
    </i>
    <i r="1">
      <x v="679"/>
    </i>
    <i>
      <x v="42"/>
    </i>
    <i r="1">
      <x v="366"/>
    </i>
    <i>
      <x v="43"/>
    </i>
    <i r="1">
      <x v="798"/>
    </i>
    <i>
      <x v="44"/>
    </i>
    <i r="1">
      <x v="445"/>
    </i>
    <i r="1">
      <x v="558"/>
    </i>
    <i>
      <x v="45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673"/>
    </i>
    <i r="1">
      <x v="680"/>
    </i>
    <i r="1">
      <x v="682"/>
    </i>
    <i r="1">
      <x v="81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6B32B7-A5FD-41D9-8184-2DE8E8B70C45}" name="Table13" displayName="Table13" ref="A1:F836" totalsRowShown="0" headerRowDxfId="7" dataDxfId="6">
  <autoFilter ref="A1:F836" xr:uid="{3C18E5DC-9CE0-4367-82DF-59DA0D19C366}"/>
  <tableColumns count="6">
    <tableColumn id="1" xr3:uid="{F689A79B-35EB-4EE1-AA54-FCA5AF916C79}" name="SDM" dataDxfId="5"/>
    <tableColumn id="2" xr3:uid="{8535A654-0955-475D-A9CE-E0FFA7D0A9CB}" name="Notes" dataDxfId="4"/>
    <tableColumn id="3" xr3:uid="{C2F0531F-E274-48C4-A4EE-F5639BB401D1}" name="CPD" dataDxfId="3"/>
    <tableColumn id="4" xr3:uid="{B1E8F408-A53E-49DF-9B81-1A6036D6ACC2}" name="firma" dataDxfId="2"/>
    <tableColumn id="5" xr3:uid="{40307BB6-C634-4BB2-9F54-F279E3228480}" name="verlenging tot" dataDxfId="1"/>
    <tableColumn id="6" xr3:uid="{09EAF05F-D23C-4BBF-9BE1-6E27ADE1EFC8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AA25D-3E77-4669-9480-1F5EE1AF5C8D}">
  <dimension ref="A1:H906"/>
  <sheetViews>
    <sheetView workbookViewId="0">
      <selection activeCell="F24" sqref="F24"/>
    </sheetView>
  </sheetViews>
  <sheetFormatPr defaultRowHeight="15" x14ac:dyDescent="0.3"/>
  <cols>
    <col min="5" max="5" width="14.5703125" customWidth="1"/>
    <col min="6" max="6" width="59.85546875" customWidth="1"/>
    <col min="8" max="8" width="130" bestFit="1" customWidth="1"/>
    <col min="9" max="9" width="19.28515625" bestFit="1" customWidth="1"/>
  </cols>
  <sheetData>
    <row r="1" spans="1:8" ht="15.75" x14ac:dyDescent="0.3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H1" t="s">
        <v>6</v>
      </c>
    </row>
    <row r="2" spans="1:8" ht="15.75" x14ac:dyDescent="0.35">
      <c r="A2" s="1" t="s">
        <v>7</v>
      </c>
      <c r="B2" s="1" t="s">
        <v>8</v>
      </c>
      <c r="C2" s="1" t="s">
        <v>9</v>
      </c>
      <c r="D2" s="1" t="s">
        <v>10</v>
      </c>
      <c r="E2" s="3" t="s">
        <v>11</v>
      </c>
      <c r="F2" s="4" t="s">
        <v>12</v>
      </c>
      <c r="H2" s="21" t="s">
        <v>13</v>
      </c>
    </row>
    <row r="3" spans="1:8" ht="15.75" x14ac:dyDescent="0.35">
      <c r="A3" s="1" t="s">
        <v>7</v>
      </c>
      <c r="B3" s="1" t="s">
        <v>8</v>
      </c>
      <c r="C3" s="1" t="s">
        <v>9</v>
      </c>
      <c r="D3" s="1" t="s">
        <v>10</v>
      </c>
      <c r="E3" s="3" t="s">
        <v>11</v>
      </c>
      <c r="F3" s="2" t="s">
        <v>14</v>
      </c>
      <c r="H3" s="22" t="s">
        <v>15</v>
      </c>
    </row>
    <row r="4" spans="1:8" ht="15.75" x14ac:dyDescent="0.35">
      <c r="A4" s="1" t="s">
        <v>16</v>
      </c>
      <c r="B4" s="1" t="s">
        <v>17</v>
      </c>
      <c r="C4" s="1" t="s">
        <v>9</v>
      </c>
      <c r="D4" s="1" t="s">
        <v>10</v>
      </c>
      <c r="E4" s="1" t="s">
        <v>18</v>
      </c>
      <c r="F4" s="4" t="s">
        <v>19</v>
      </c>
      <c r="H4" s="21" t="s">
        <v>20</v>
      </c>
    </row>
    <row r="5" spans="1:8" ht="15.75" x14ac:dyDescent="0.35">
      <c r="A5" s="1" t="s">
        <v>16</v>
      </c>
      <c r="B5" s="1" t="s">
        <v>17</v>
      </c>
      <c r="C5" s="1" t="s">
        <v>9</v>
      </c>
      <c r="D5" s="1" t="s">
        <v>10</v>
      </c>
      <c r="E5" s="1" t="s">
        <v>18</v>
      </c>
      <c r="F5" s="2" t="s">
        <v>21</v>
      </c>
      <c r="H5" s="22" t="s">
        <v>22</v>
      </c>
    </row>
    <row r="6" spans="1:8" ht="15.75" x14ac:dyDescent="0.35">
      <c r="A6" s="1" t="s">
        <v>23</v>
      </c>
      <c r="B6" s="1" t="s">
        <v>17</v>
      </c>
      <c r="C6" s="1" t="s">
        <v>9</v>
      </c>
      <c r="D6" s="1" t="s">
        <v>10</v>
      </c>
      <c r="E6" s="1" t="s">
        <v>18</v>
      </c>
      <c r="F6" s="4" t="s">
        <v>24</v>
      </c>
      <c r="H6" s="22" t="s">
        <v>25</v>
      </c>
    </row>
    <row r="7" spans="1:8" ht="15.75" x14ac:dyDescent="0.35">
      <c r="A7" s="1" t="s">
        <v>23</v>
      </c>
      <c r="B7" s="1" t="s">
        <v>17</v>
      </c>
      <c r="C7" s="1" t="s">
        <v>9</v>
      </c>
      <c r="D7" s="1" t="s">
        <v>10</v>
      </c>
      <c r="E7" s="1" t="s">
        <v>18</v>
      </c>
      <c r="F7" s="2" t="s">
        <v>26</v>
      </c>
      <c r="H7" s="22" t="s">
        <v>27</v>
      </c>
    </row>
    <row r="8" spans="1:8" ht="15.75" x14ac:dyDescent="0.35">
      <c r="A8" s="1" t="s">
        <v>28</v>
      </c>
      <c r="B8" s="1" t="s">
        <v>8</v>
      </c>
      <c r="C8" s="1" t="s">
        <v>29</v>
      </c>
      <c r="D8" s="1" t="s">
        <v>10</v>
      </c>
      <c r="E8" s="3" t="s">
        <v>30</v>
      </c>
      <c r="F8" s="2" t="s">
        <v>31</v>
      </c>
      <c r="H8" s="22" t="s">
        <v>32</v>
      </c>
    </row>
    <row r="9" spans="1:8" ht="15.75" x14ac:dyDescent="0.35">
      <c r="A9" s="1" t="s">
        <v>33</v>
      </c>
      <c r="B9" s="1">
        <v>9212</v>
      </c>
      <c r="C9" s="1" t="s">
        <v>29</v>
      </c>
      <c r="D9" s="1" t="s">
        <v>34</v>
      </c>
      <c r="E9" s="1" t="s">
        <v>18</v>
      </c>
      <c r="F9" s="2" t="s">
        <v>35</v>
      </c>
      <c r="H9" s="22" t="s">
        <v>36</v>
      </c>
    </row>
    <row r="10" spans="1:8" ht="15.75" x14ac:dyDescent="0.35">
      <c r="A10" s="1" t="s">
        <v>33</v>
      </c>
      <c r="B10" s="1" t="s">
        <v>17</v>
      </c>
      <c r="C10" s="1" t="s">
        <v>37</v>
      </c>
      <c r="D10" s="1" t="s">
        <v>10</v>
      </c>
      <c r="E10" s="1" t="s">
        <v>18</v>
      </c>
      <c r="F10" s="2" t="s">
        <v>38</v>
      </c>
      <c r="H10" s="22" t="s">
        <v>39</v>
      </c>
    </row>
    <row r="11" spans="1:8" ht="15.75" x14ac:dyDescent="0.35">
      <c r="A11" s="1" t="s">
        <v>40</v>
      </c>
      <c r="B11" s="1" t="s">
        <v>17</v>
      </c>
      <c r="C11" s="1" t="s">
        <v>41</v>
      </c>
      <c r="D11" s="1" t="s">
        <v>42</v>
      </c>
      <c r="E11" s="1" t="s">
        <v>18</v>
      </c>
      <c r="F11" s="2" t="s">
        <v>43</v>
      </c>
      <c r="H11" s="22" t="s">
        <v>44</v>
      </c>
    </row>
    <row r="12" spans="1:8" ht="15.75" x14ac:dyDescent="0.35">
      <c r="A12" s="1" t="s">
        <v>45</v>
      </c>
      <c r="B12" s="1" t="s">
        <v>17</v>
      </c>
      <c r="C12" s="1" t="s">
        <v>46</v>
      </c>
      <c r="D12" s="1" t="s">
        <v>42</v>
      </c>
      <c r="E12" s="1" t="s">
        <v>18</v>
      </c>
      <c r="F12" s="4" t="s">
        <v>47</v>
      </c>
      <c r="H12" s="22" t="s">
        <v>48</v>
      </c>
    </row>
    <row r="13" spans="1:8" ht="15.75" x14ac:dyDescent="0.35">
      <c r="A13" s="1" t="s">
        <v>49</v>
      </c>
      <c r="B13" s="1" t="s">
        <v>17</v>
      </c>
      <c r="C13" s="1" t="s">
        <v>37</v>
      </c>
      <c r="D13" s="1" t="s">
        <v>42</v>
      </c>
      <c r="E13" s="1" t="s">
        <v>18</v>
      </c>
      <c r="F13" s="2" t="s">
        <v>50</v>
      </c>
      <c r="H13" s="21" t="s">
        <v>51</v>
      </c>
    </row>
    <row r="14" spans="1:8" ht="15.75" x14ac:dyDescent="0.35">
      <c r="A14" s="1" t="s">
        <v>45</v>
      </c>
      <c r="B14" s="1" t="s">
        <v>17</v>
      </c>
      <c r="C14" s="1" t="s">
        <v>46</v>
      </c>
      <c r="D14" s="1" t="s">
        <v>42</v>
      </c>
      <c r="E14" s="1" t="s">
        <v>18</v>
      </c>
      <c r="F14" s="2" t="s">
        <v>52</v>
      </c>
      <c r="H14" s="22" t="s">
        <v>53</v>
      </c>
    </row>
    <row r="15" spans="1:8" ht="15.75" x14ac:dyDescent="0.35">
      <c r="A15" s="1" t="s">
        <v>49</v>
      </c>
      <c r="B15" s="1" t="s">
        <v>17</v>
      </c>
      <c r="C15" s="1" t="s">
        <v>37</v>
      </c>
      <c r="D15" s="1" t="s">
        <v>42</v>
      </c>
      <c r="E15" s="1" t="s">
        <v>18</v>
      </c>
      <c r="F15" s="4" t="s">
        <v>54</v>
      </c>
      <c r="H15" s="22" t="s">
        <v>55</v>
      </c>
    </row>
    <row r="16" spans="1:8" ht="15.75" x14ac:dyDescent="0.35">
      <c r="A16" s="1" t="s">
        <v>40</v>
      </c>
      <c r="B16" s="1" t="s">
        <v>17</v>
      </c>
      <c r="C16" s="1" t="s">
        <v>41</v>
      </c>
      <c r="D16" s="1" t="s">
        <v>42</v>
      </c>
      <c r="E16" s="1" t="s">
        <v>18</v>
      </c>
      <c r="F16" s="4" t="s">
        <v>56</v>
      </c>
      <c r="H16" s="22" t="s">
        <v>57</v>
      </c>
    </row>
    <row r="17" spans="1:8" ht="15.75" x14ac:dyDescent="0.35">
      <c r="A17" s="1" t="s">
        <v>45</v>
      </c>
      <c r="B17" s="1" t="s">
        <v>17</v>
      </c>
      <c r="C17" s="1" t="s">
        <v>46</v>
      </c>
      <c r="D17" s="1" t="s">
        <v>10</v>
      </c>
      <c r="E17" s="3" t="s">
        <v>58</v>
      </c>
      <c r="F17" s="2" t="s">
        <v>59</v>
      </c>
      <c r="H17" s="21" t="s">
        <v>60</v>
      </c>
    </row>
    <row r="18" spans="1:8" ht="15.75" x14ac:dyDescent="0.35">
      <c r="A18" s="1" t="s">
        <v>45</v>
      </c>
      <c r="B18" s="1" t="s">
        <v>17</v>
      </c>
      <c r="C18" s="1" t="s">
        <v>37</v>
      </c>
      <c r="D18" s="1" t="s">
        <v>10</v>
      </c>
      <c r="E18" s="3" t="s">
        <v>58</v>
      </c>
      <c r="F18" s="2" t="s">
        <v>61</v>
      </c>
      <c r="H18" s="22" t="s">
        <v>62</v>
      </c>
    </row>
    <row r="19" spans="1:8" ht="15.75" x14ac:dyDescent="0.35">
      <c r="A19" s="1" t="s">
        <v>23</v>
      </c>
      <c r="B19" s="1" t="s">
        <v>8</v>
      </c>
      <c r="C19" s="1" t="s">
        <v>9</v>
      </c>
      <c r="D19" s="1" t="s">
        <v>10</v>
      </c>
      <c r="E19" s="2" t="s">
        <v>18</v>
      </c>
      <c r="F19" s="4" t="s">
        <v>63</v>
      </c>
      <c r="H19" s="22" t="s">
        <v>64</v>
      </c>
    </row>
    <row r="20" spans="1:8" ht="15.75" x14ac:dyDescent="0.35">
      <c r="A20" s="1" t="s">
        <v>23</v>
      </c>
      <c r="B20" s="1" t="s">
        <v>8</v>
      </c>
      <c r="C20" s="1" t="s">
        <v>9</v>
      </c>
      <c r="D20" s="1" t="s">
        <v>10</v>
      </c>
      <c r="E20" s="2" t="s">
        <v>18</v>
      </c>
      <c r="F20" s="2" t="s">
        <v>65</v>
      </c>
      <c r="H20" s="22" t="s">
        <v>66</v>
      </c>
    </row>
    <row r="21" spans="1:8" ht="15.75" x14ac:dyDescent="0.35">
      <c r="A21" s="1" t="s">
        <v>33</v>
      </c>
      <c r="B21" s="1" t="s">
        <v>17</v>
      </c>
      <c r="C21" s="1" t="s">
        <v>29</v>
      </c>
      <c r="D21" s="1" t="s">
        <v>67</v>
      </c>
      <c r="E21" s="3" t="s">
        <v>68</v>
      </c>
      <c r="F21" s="2" t="s">
        <v>69</v>
      </c>
      <c r="H21" s="22" t="s">
        <v>70</v>
      </c>
    </row>
    <row r="22" spans="1:8" ht="15.75" x14ac:dyDescent="0.35">
      <c r="A22" s="1" t="s">
        <v>71</v>
      </c>
      <c r="B22" s="1"/>
      <c r="C22" s="1" t="s">
        <v>72</v>
      </c>
      <c r="D22" s="1" t="s">
        <v>73</v>
      </c>
      <c r="E22" s="3" t="s">
        <v>58</v>
      </c>
      <c r="F22" s="2" t="s">
        <v>74</v>
      </c>
      <c r="H22" s="22" t="s">
        <v>75</v>
      </c>
    </row>
    <row r="23" spans="1:8" ht="15.75" x14ac:dyDescent="0.35">
      <c r="A23" s="1" t="s">
        <v>33</v>
      </c>
      <c r="B23" s="1" t="s">
        <v>17</v>
      </c>
      <c r="C23" s="1" t="s">
        <v>29</v>
      </c>
      <c r="D23" s="1" t="s">
        <v>73</v>
      </c>
      <c r="E23" s="3" t="s">
        <v>58</v>
      </c>
      <c r="F23" s="2" t="s">
        <v>76</v>
      </c>
      <c r="H23" s="22" t="s">
        <v>77</v>
      </c>
    </row>
    <row r="24" spans="1:8" ht="15.75" x14ac:dyDescent="0.35">
      <c r="A24" s="1" t="s">
        <v>28</v>
      </c>
      <c r="B24" s="1"/>
      <c r="C24" s="1" t="s">
        <v>78</v>
      </c>
      <c r="D24" s="1" t="s">
        <v>10</v>
      </c>
      <c r="E24" s="2" t="s">
        <v>18</v>
      </c>
      <c r="F24" s="2" t="s">
        <v>79</v>
      </c>
      <c r="H24" s="22" t="s">
        <v>80</v>
      </c>
    </row>
    <row r="25" spans="1:8" ht="15.75" x14ac:dyDescent="0.35">
      <c r="A25" s="1" t="s">
        <v>81</v>
      </c>
      <c r="B25" s="1" t="s">
        <v>17</v>
      </c>
      <c r="C25" s="1" t="s">
        <v>82</v>
      </c>
      <c r="D25" s="1" t="s">
        <v>10</v>
      </c>
      <c r="E25" s="3" t="s">
        <v>83</v>
      </c>
      <c r="F25" s="4" t="s">
        <v>84</v>
      </c>
      <c r="H25" s="22" t="s">
        <v>85</v>
      </c>
    </row>
    <row r="26" spans="1:8" ht="15.75" x14ac:dyDescent="0.35">
      <c r="A26" s="1" t="s">
        <v>28</v>
      </c>
      <c r="B26" s="1" t="s">
        <v>17</v>
      </c>
      <c r="C26" s="1" t="s">
        <v>86</v>
      </c>
      <c r="D26" s="1" t="s">
        <v>10</v>
      </c>
      <c r="E26" s="3" t="s">
        <v>83</v>
      </c>
      <c r="F26" s="2" t="s">
        <v>87</v>
      </c>
      <c r="H26" s="22" t="s">
        <v>88</v>
      </c>
    </row>
    <row r="27" spans="1:8" ht="15.75" x14ac:dyDescent="0.35">
      <c r="A27" s="1" t="s">
        <v>28</v>
      </c>
      <c r="B27" s="1" t="s">
        <v>17</v>
      </c>
      <c r="C27" s="1" t="s">
        <v>86</v>
      </c>
      <c r="D27" s="1" t="s">
        <v>10</v>
      </c>
      <c r="E27" s="3" t="s">
        <v>83</v>
      </c>
      <c r="F27" s="4" t="s">
        <v>89</v>
      </c>
      <c r="H27" s="22" t="s">
        <v>90</v>
      </c>
    </row>
    <row r="28" spans="1:8" ht="15.75" x14ac:dyDescent="0.35">
      <c r="A28" s="1" t="s">
        <v>28</v>
      </c>
      <c r="B28" s="1" t="s">
        <v>17</v>
      </c>
      <c r="C28" s="1" t="s">
        <v>91</v>
      </c>
      <c r="D28" s="1" t="s">
        <v>10</v>
      </c>
      <c r="E28" s="3" t="s">
        <v>83</v>
      </c>
      <c r="F28" s="2" t="s">
        <v>92</v>
      </c>
      <c r="H28" s="22" t="s">
        <v>93</v>
      </c>
    </row>
    <row r="29" spans="1:8" ht="15.75" x14ac:dyDescent="0.35">
      <c r="A29" s="1" t="s">
        <v>28</v>
      </c>
      <c r="B29" s="1" t="s">
        <v>17</v>
      </c>
      <c r="C29" s="1" t="s">
        <v>91</v>
      </c>
      <c r="D29" s="1" t="s">
        <v>10</v>
      </c>
      <c r="E29" s="3" t="s">
        <v>83</v>
      </c>
      <c r="F29" s="4" t="s">
        <v>94</v>
      </c>
      <c r="H29" s="22" t="s">
        <v>95</v>
      </c>
    </row>
    <row r="30" spans="1:8" ht="15.75" x14ac:dyDescent="0.35">
      <c r="A30" s="1" t="s">
        <v>96</v>
      </c>
      <c r="B30" s="1" t="s">
        <v>17</v>
      </c>
      <c r="C30" s="1" t="s">
        <v>97</v>
      </c>
      <c r="D30" s="1" t="s">
        <v>10</v>
      </c>
      <c r="E30" s="3" t="s">
        <v>83</v>
      </c>
      <c r="F30" s="4" t="s">
        <v>98</v>
      </c>
      <c r="H30" s="22" t="s">
        <v>99</v>
      </c>
    </row>
    <row r="31" spans="1:8" ht="15.75" x14ac:dyDescent="0.35">
      <c r="A31" s="1" t="s">
        <v>23</v>
      </c>
      <c r="B31" s="1"/>
      <c r="C31" s="1" t="s">
        <v>9</v>
      </c>
      <c r="D31" s="1" t="s">
        <v>100</v>
      </c>
      <c r="E31" s="2" t="s">
        <v>101</v>
      </c>
      <c r="F31" s="2" t="s">
        <v>102</v>
      </c>
      <c r="H31" s="22" t="s">
        <v>103</v>
      </c>
    </row>
    <row r="32" spans="1:8" ht="15.75" x14ac:dyDescent="0.35">
      <c r="A32" s="1" t="s">
        <v>49</v>
      </c>
      <c r="B32" s="1"/>
      <c r="C32" s="1" t="s">
        <v>37</v>
      </c>
      <c r="D32" s="1" t="s">
        <v>10</v>
      </c>
      <c r="E32" s="1" t="s">
        <v>18</v>
      </c>
      <c r="F32" s="4" t="s">
        <v>104</v>
      </c>
      <c r="H32" s="22" t="s">
        <v>105</v>
      </c>
    </row>
    <row r="33" spans="1:8" ht="15.75" x14ac:dyDescent="0.35">
      <c r="A33" s="1" t="s">
        <v>49</v>
      </c>
      <c r="B33" s="1"/>
      <c r="C33" s="1" t="s">
        <v>37</v>
      </c>
      <c r="D33" s="1" t="s">
        <v>10</v>
      </c>
      <c r="E33" s="1" t="s">
        <v>18</v>
      </c>
      <c r="F33" s="2" t="s">
        <v>106</v>
      </c>
      <c r="H33" s="22" t="s">
        <v>107</v>
      </c>
    </row>
    <row r="34" spans="1:8" ht="15.75" x14ac:dyDescent="0.35">
      <c r="A34" s="1" t="s">
        <v>108</v>
      </c>
      <c r="B34" s="1" t="s">
        <v>8</v>
      </c>
      <c r="C34" s="1" t="s">
        <v>9</v>
      </c>
      <c r="D34" s="1" t="s">
        <v>10</v>
      </c>
      <c r="E34" s="1" t="s">
        <v>18</v>
      </c>
      <c r="F34" s="4" t="s">
        <v>109</v>
      </c>
      <c r="H34" s="22" t="s">
        <v>110</v>
      </c>
    </row>
    <row r="35" spans="1:8" ht="15.75" x14ac:dyDescent="0.35">
      <c r="A35" s="1" t="s">
        <v>108</v>
      </c>
      <c r="B35" s="1" t="s">
        <v>8</v>
      </c>
      <c r="C35" s="1" t="s">
        <v>9</v>
      </c>
      <c r="D35" s="1" t="s">
        <v>10</v>
      </c>
      <c r="E35" s="1" t="s">
        <v>18</v>
      </c>
      <c r="F35" s="2" t="s">
        <v>111</v>
      </c>
      <c r="H35" s="21" t="s">
        <v>112</v>
      </c>
    </row>
    <row r="36" spans="1:8" ht="15.75" x14ac:dyDescent="0.35">
      <c r="A36" s="1" t="s">
        <v>113</v>
      </c>
      <c r="B36" s="1" t="s">
        <v>40</v>
      </c>
      <c r="C36" s="1" t="s">
        <v>9</v>
      </c>
      <c r="D36" s="1" t="s">
        <v>13</v>
      </c>
      <c r="E36" s="1" t="s">
        <v>101</v>
      </c>
      <c r="F36" s="2" t="s">
        <v>15</v>
      </c>
      <c r="H36" s="22" t="s">
        <v>114</v>
      </c>
    </row>
    <row r="37" spans="1:8" ht="15.75" x14ac:dyDescent="0.35">
      <c r="A37" s="1" t="s">
        <v>108</v>
      </c>
      <c r="B37" s="5">
        <v>0.03</v>
      </c>
      <c r="C37" s="1" t="s">
        <v>9</v>
      </c>
      <c r="D37" s="1" t="s">
        <v>10</v>
      </c>
      <c r="E37" s="1" t="s">
        <v>18</v>
      </c>
      <c r="F37" s="2" t="s">
        <v>115</v>
      </c>
      <c r="H37" s="21" t="s">
        <v>116</v>
      </c>
    </row>
    <row r="38" spans="1:8" ht="15.75" x14ac:dyDescent="0.35">
      <c r="A38" s="1" t="s">
        <v>49</v>
      </c>
      <c r="B38" s="1" t="s">
        <v>17</v>
      </c>
      <c r="C38" s="1" t="s">
        <v>37</v>
      </c>
      <c r="D38" s="1" t="s">
        <v>116</v>
      </c>
      <c r="E38" s="1" t="s">
        <v>18</v>
      </c>
      <c r="F38" s="2" t="s">
        <v>117</v>
      </c>
      <c r="H38" s="22" t="s">
        <v>118</v>
      </c>
    </row>
    <row r="39" spans="1:8" ht="15.75" x14ac:dyDescent="0.35">
      <c r="A39" s="1" t="s">
        <v>49</v>
      </c>
      <c r="B39" s="1" t="s">
        <v>17</v>
      </c>
      <c r="C39" s="1" t="s">
        <v>9</v>
      </c>
      <c r="D39" s="1" t="s">
        <v>116</v>
      </c>
      <c r="E39" s="1" t="s">
        <v>119</v>
      </c>
      <c r="F39" s="2" t="s">
        <v>118</v>
      </c>
      <c r="H39" s="22" t="s">
        <v>117</v>
      </c>
    </row>
    <row r="40" spans="1:8" ht="15.75" x14ac:dyDescent="0.35">
      <c r="A40" s="1" t="s">
        <v>33</v>
      </c>
      <c r="B40" s="1" t="s">
        <v>17</v>
      </c>
      <c r="C40" s="1" t="s">
        <v>29</v>
      </c>
      <c r="D40" s="1" t="s">
        <v>120</v>
      </c>
      <c r="E40" s="1" t="s">
        <v>18</v>
      </c>
      <c r="F40" s="2" t="s">
        <v>121</v>
      </c>
      <c r="H40" s="22" t="s">
        <v>122</v>
      </c>
    </row>
    <row r="41" spans="1:8" ht="15.75" x14ac:dyDescent="0.35">
      <c r="A41" s="1" t="s">
        <v>45</v>
      </c>
      <c r="B41" s="1"/>
      <c r="C41" s="1" t="s">
        <v>37</v>
      </c>
      <c r="D41" s="1" t="s">
        <v>42</v>
      </c>
      <c r="E41" s="1" t="s">
        <v>18</v>
      </c>
      <c r="F41" s="2" t="s">
        <v>123</v>
      </c>
      <c r="H41" s="22" t="s">
        <v>124</v>
      </c>
    </row>
    <row r="42" spans="1:8" ht="15.75" x14ac:dyDescent="0.35">
      <c r="A42" s="1" t="s">
        <v>40</v>
      </c>
      <c r="B42" s="1" t="s">
        <v>17</v>
      </c>
      <c r="C42" s="1" t="s">
        <v>41</v>
      </c>
      <c r="D42" s="1" t="s">
        <v>42</v>
      </c>
      <c r="E42" s="1" t="s">
        <v>18</v>
      </c>
      <c r="F42" s="4" t="s">
        <v>125</v>
      </c>
      <c r="H42" s="22" t="s">
        <v>126</v>
      </c>
    </row>
    <row r="43" spans="1:8" ht="15.75" x14ac:dyDescent="0.35">
      <c r="A43" s="1" t="s">
        <v>113</v>
      </c>
      <c r="B43" s="1" t="s">
        <v>17</v>
      </c>
      <c r="C43" s="1" t="s">
        <v>9</v>
      </c>
      <c r="D43" s="1" t="s">
        <v>42</v>
      </c>
      <c r="E43" s="1" t="s">
        <v>18</v>
      </c>
      <c r="F43" s="2" t="s">
        <v>127</v>
      </c>
      <c r="H43" s="22" t="s">
        <v>128</v>
      </c>
    </row>
    <row r="44" spans="1:8" ht="15.75" x14ac:dyDescent="0.35">
      <c r="A44" s="1" t="s">
        <v>113</v>
      </c>
      <c r="B44" s="1" t="s">
        <v>17</v>
      </c>
      <c r="C44" s="1" t="s">
        <v>9</v>
      </c>
      <c r="D44" s="1" t="s">
        <v>42</v>
      </c>
      <c r="E44" s="1" t="s">
        <v>18</v>
      </c>
      <c r="F44" s="4" t="s">
        <v>129</v>
      </c>
      <c r="H44" s="22" t="s">
        <v>130</v>
      </c>
    </row>
    <row r="45" spans="1:8" ht="15.75" x14ac:dyDescent="0.35">
      <c r="A45" s="1" t="s">
        <v>49</v>
      </c>
      <c r="B45" s="1" t="s">
        <v>17</v>
      </c>
      <c r="C45" s="1" t="s">
        <v>37</v>
      </c>
      <c r="D45" s="1" t="s">
        <v>42</v>
      </c>
      <c r="E45" s="1" t="s">
        <v>18</v>
      </c>
      <c r="F45" s="2" t="s">
        <v>131</v>
      </c>
      <c r="H45" s="22" t="s">
        <v>132</v>
      </c>
    </row>
    <row r="46" spans="1:8" ht="15.75" x14ac:dyDescent="0.35">
      <c r="A46" s="1" t="s">
        <v>49</v>
      </c>
      <c r="B46" s="1" t="s">
        <v>17</v>
      </c>
      <c r="C46" s="1" t="s">
        <v>37</v>
      </c>
      <c r="D46" s="1" t="s">
        <v>42</v>
      </c>
      <c r="E46" s="1" t="s">
        <v>18</v>
      </c>
      <c r="F46" s="4" t="s">
        <v>133</v>
      </c>
      <c r="H46" s="22" t="s">
        <v>134</v>
      </c>
    </row>
    <row r="47" spans="1:8" ht="15.75" x14ac:dyDescent="0.35">
      <c r="A47" s="1" t="s">
        <v>71</v>
      </c>
      <c r="B47" s="1" t="s">
        <v>17</v>
      </c>
      <c r="C47" s="1" t="s">
        <v>72</v>
      </c>
      <c r="D47" s="1" t="s">
        <v>42</v>
      </c>
      <c r="E47" s="1" t="s">
        <v>18</v>
      </c>
      <c r="F47" s="2" t="s">
        <v>135</v>
      </c>
      <c r="H47" s="22" t="s">
        <v>136</v>
      </c>
    </row>
    <row r="48" spans="1:8" ht="15.75" x14ac:dyDescent="0.35">
      <c r="A48" s="1" t="s">
        <v>40</v>
      </c>
      <c r="B48" s="1" t="s">
        <v>17</v>
      </c>
      <c r="C48" s="1" t="s">
        <v>137</v>
      </c>
      <c r="D48" s="1" t="s">
        <v>42</v>
      </c>
      <c r="E48" s="1" t="s">
        <v>18</v>
      </c>
      <c r="F48" s="2" t="s">
        <v>138</v>
      </c>
      <c r="H48" s="22" t="s">
        <v>139</v>
      </c>
    </row>
    <row r="49" spans="1:8" ht="15.75" x14ac:dyDescent="0.35">
      <c r="A49" s="1" t="s">
        <v>40</v>
      </c>
      <c r="B49" s="1" t="s">
        <v>17</v>
      </c>
      <c r="C49" s="1" t="s">
        <v>140</v>
      </c>
      <c r="D49" s="1" t="s">
        <v>42</v>
      </c>
      <c r="E49" s="1" t="s">
        <v>18</v>
      </c>
      <c r="F49" s="4" t="s">
        <v>141</v>
      </c>
      <c r="H49" s="22" t="s">
        <v>142</v>
      </c>
    </row>
    <row r="50" spans="1:8" ht="15.75" x14ac:dyDescent="0.35">
      <c r="A50" s="1" t="s">
        <v>40</v>
      </c>
      <c r="B50" s="1" t="s">
        <v>17</v>
      </c>
      <c r="C50" s="1" t="s">
        <v>140</v>
      </c>
      <c r="D50" s="1" t="s">
        <v>42</v>
      </c>
      <c r="E50" s="1" t="s">
        <v>18</v>
      </c>
      <c r="F50" s="2" t="s">
        <v>143</v>
      </c>
      <c r="H50" s="22" t="s">
        <v>144</v>
      </c>
    </row>
    <row r="51" spans="1:8" ht="15.75" x14ac:dyDescent="0.35">
      <c r="A51" s="1" t="s">
        <v>33</v>
      </c>
      <c r="B51" s="1" t="s">
        <v>17</v>
      </c>
      <c r="C51" s="1" t="s">
        <v>145</v>
      </c>
      <c r="D51" s="1" t="s">
        <v>10</v>
      </c>
      <c r="E51" s="1" t="s">
        <v>18</v>
      </c>
      <c r="F51" s="2" t="s">
        <v>146</v>
      </c>
      <c r="H51" s="22" t="s">
        <v>147</v>
      </c>
    </row>
    <row r="52" spans="1:8" ht="15.75" x14ac:dyDescent="0.35">
      <c r="A52" s="1" t="s">
        <v>33</v>
      </c>
      <c r="B52" s="1" t="s">
        <v>17</v>
      </c>
      <c r="C52" s="1" t="s">
        <v>145</v>
      </c>
      <c r="D52" s="1" t="s">
        <v>10</v>
      </c>
      <c r="E52" s="1" t="s">
        <v>18</v>
      </c>
      <c r="F52" s="4" t="s">
        <v>148</v>
      </c>
      <c r="H52" s="22" t="s">
        <v>149</v>
      </c>
    </row>
    <row r="53" spans="1:8" ht="15.75" x14ac:dyDescent="0.35">
      <c r="A53" s="1" t="s">
        <v>33</v>
      </c>
      <c r="B53" s="1" t="s">
        <v>17</v>
      </c>
      <c r="C53" s="1" t="s">
        <v>137</v>
      </c>
      <c r="D53" s="1" t="s">
        <v>10</v>
      </c>
      <c r="E53" s="1" t="s">
        <v>18</v>
      </c>
      <c r="F53" s="2" t="s">
        <v>150</v>
      </c>
      <c r="H53" s="22" t="s">
        <v>151</v>
      </c>
    </row>
    <row r="54" spans="1:8" ht="15.75" x14ac:dyDescent="0.35">
      <c r="A54" s="1" t="s">
        <v>33</v>
      </c>
      <c r="B54" s="1" t="s">
        <v>17</v>
      </c>
      <c r="C54" s="1" t="s">
        <v>29</v>
      </c>
      <c r="D54" s="1" t="s">
        <v>10</v>
      </c>
      <c r="E54" s="1" t="s">
        <v>18</v>
      </c>
      <c r="F54" s="2" t="s">
        <v>152</v>
      </c>
      <c r="H54" s="22" t="s">
        <v>153</v>
      </c>
    </row>
    <row r="55" spans="1:8" ht="15.75" x14ac:dyDescent="0.35">
      <c r="A55" s="1" t="s">
        <v>33</v>
      </c>
      <c r="B55" s="1" t="s">
        <v>17</v>
      </c>
      <c r="C55" s="1" t="s">
        <v>29</v>
      </c>
      <c r="D55" s="1" t="s">
        <v>10</v>
      </c>
      <c r="E55" s="1" t="s">
        <v>18</v>
      </c>
      <c r="F55" s="4" t="s">
        <v>154</v>
      </c>
      <c r="H55" s="22" t="s">
        <v>155</v>
      </c>
    </row>
    <row r="56" spans="1:8" ht="15.75" x14ac:dyDescent="0.35">
      <c r="A56" s="1" t="s">
        <v>113</v>
      </c>
      <c r="B56" s="1"/>
      <c r="C56" s="1" t="s">
        <v>9</v>
      </c>
      <c r="D56" s="1" t="s">
        <v>120</v>
      </c>
      <c r="E56" s="1" t="s">
        <v>18</v>
      </c>
      <c r="F56" s="2" t="s">
        <v>156</v>
      </c>
      <c r="H56" s="22" t="s">
        <v>157</v>
      </c>
    </row>
    <row r="57" spans="1:8" ht="15.75" x14ac:dyDescent="0.35">
      <c r="A57" s="1" t="s">
        <v>113</v>
      </c>
      <c r="B57" s="1"/>
      <c r="C57" s="1" t="s">
        <v>9</v>
      </c>
      <c r="D57" s="1" t="s">
        <v>120</v>
      </c>
      <c r="E57" s="1" t="s">
        <v>18</v>
      </c>
      <c r="F57" s="4" t="s">
        <v>158</v>
      </c>
      <c r="H57" s="22" t="s">
        <v>159</v>
      </c>
    </row>
    <row r="58" spans="1:8" ht="15.75" x14ac:dyDescent="0.35">
      <c r="A58" s="1" t="s">
        <v>160</v>
      </c>
      <c r="B58" s="1" t="s">
        <v>17</v>
      </c>
      <c r="C58" s="1" t="s">
        <v>9</v>
      </c>
      <c r="D58" s="1" t="s">
        <v>120</v>
      </c>
      <c r="E58" s="1" t="s">
        <v>18</v>
      </c>
      <c r="F58" s="2" t="s">
        <v>161</v>
      </c>
      <c r="H58" s="22" t="s">
        <v>162</v>
      </c>
    </row>
    <row r="59" spans="1:8" ht="15.75" x14ac:dyDescent="0.35">
      <c r="A59" s="1" t="s">
        <v>160</v>
      </c>
      <c r="B59" s="1" t="s">
        <v>17</v>
      </c>
      <c r="C59" s="1" t="s">
        <v>9</v>
      </c>
      <c r="D59" s="1" t="s">
        <v>120</v>
      </c>
      <c r="E59" s="1" t="s">
        <v>18</v>
      </c>
      <c r="F59" s="4" t="s">
        <v>163</v>
      </c>
      <c r="H59" s="22" t="s">
        <v>164</v>
      </c>
    </row>
    <row r="60" spans="1:8" ht="15.75" x14ac:dyDescent="0.35">
      <c r="A60" s="1" t="s">
        <v>16</v>
      </c>
      <c r="B60" s="1" t="s">
        <v>17</v>
      </c>
      <c r="C60" s="1" t="s">
        <v>9</v>
      </c>
      <c r="D60" s="1" t="s">
        <v>10</v>
      </c>
      <c r="E60" s="2" t="s">
        <v>18</v>
      </c>
      <c r="F60" s="2" t="s">
        <v>165</v>
      </c>
      <c r="H60" s="22" t="s">
        <v>166</v>
      </c>
    </row>
    <row r="61" spans="1:8" ht="15.75" x14ac:dyDescent="0.35">
      <c r="A61" s="1" t="s">
        <v>16</v>
      </c>
      <c r="B61" s="1" t="s">
        <v>17</v>
      </c>
      <c r="C61" s="1" t="s">
        <v>9</v>
      </c>
      <c r="D61" s="1" t="s">
        <v>10</v>
      </c>
      <c r="E61" s="2" t="s">
        <v>18</v>
      </c>
      <c r="F61" s="4" t="s">
        <v>167</v>
      </c>
      <c r="H61" s="22" t="s">
        <v>168</v>
      </c>
    </row>
    <row r="62" spans="1:8" ht="15.75" x14ac:dyDescent="0.35">
      <c r="A62" s="1" t="s">
        <v>45</v>
      </c>
      <c r="B62" s="1" t="s">
        <v>17</v>
      </c>
      <c r="C62" s="1" t="s">
        <v>37</v>
      </c>
      <c r="D62" s="1" t="s">
        <v>42</v>
      </c>
      <c r="E62" s="3" t="s">
        <v>169</v>
      </c>
      <c r="F62" s="2" t="s">
        <v>170</v>
      </c>
      <c r="H62" s="22" t="s">
        <v>171</v>
      </c>
    </row>
    <row r="63" spans="1:8" ht="15.75" x14ac:dyDescent="0.35">
      <c r="A63" s="1" t="s">
        <v>49</v>
      </c>
      <c r="B63" s="1" t="s">
        <v>17</v>
      </c>
      <c r="C63" s="1" t="s">
        <v>37</v>
      </c>
      <c r="D63" s="1" t="s">
        <v>10</v>
      </c>
      <c r="E63" s="1" t="s">
        <v>18</v>
      </c>
      <c r="F63" s="2" t="s">
        <v>172</v>
      </c>
      <c r="H63" s="22" t="s">
        <v>173</v>
      </c>
    </row>
    <row r="64" spans="1:8" ht="15.75" x14ac:dyDescent="0.35">
      <c r="A64" s="1" t="s">
        <v>40</v>
      </c>
      <c r="B64" s="1" t="s">
        <v>17</v>
      </c>
      <c r="C64" s="1" t="s">
        <v>140</v>
      </c>
      <c r="D64" s="1" t="s">
        <v>10</v>
      </c>
      <c r="E64" s="1" t="s">
        <v>18</v>
      </c>
      <c r="F64" s="2" t="s">
        <v>174</v>
      </c>
      <c r="H64" s="21" t="s">
        <v>100</v>
      </c>
    </row>
    <row r="65" spans="1:8" ht="15.75" x14ac:dyDescent="0.35">
      <c r="A65" s="1" t="s">
        <v>40</v>
      </c>
      <c r="B65" s="1" t="s">
        <v>17</v>
      </c>
      <c r="C65" s="1" t="s">
        <v>140</v>
      </c>
      <c r="D65" s="1" t="s">
        <v>10</v>
      </c>
      <c r="E65" s="1" t="s">
        <v>18</v>
      </c>
      <c r="F65" s="4" t="s">
        <v>175</v>
      </c>
      <c r="H65" s="22" t="s">
        <v>102</v>
      </c>
    </row>
    <row r="66" spans="1:8" ht="15.75" x14ac:dyDescent="0.35">
      <c r="A66" s="1" t="s">
        <v>176</v>
      </c>
      <c r="B66" s="1" t="s">
        <v>17</v>
      </c>
      <c r="C66" s="1" t="s">
        <v>137</v>
      </c>
      <c r="D66" s="1" t="s">
        <v>10</v>
      </c>
      <c r="E66" s="1" t="s">
        <v>18</v>
      </c>
      <c r="F66" s="2" t="s">
        <v>177</v>
      </c>
      <c r="H66" s="21" t="s">
        <v>178</v>
      </c>
    </row>
    <row r="67" spans="1:8" ht="15.75" x14ac:dyDescent="0.35">
      <c r="A67" s="1" t="s">
        <v>28</v>
      </c>
      <c r="B67" s="1" t="s">
        <v>17</v>
      </c>
      <c r="C67" s="1" t="s">
        <v>78</v>
      </c>
      <c r="D67" s="1" t="s">
        <v>10</v>
      </c>
      <c r="E67" s="1" t="s">
        <v>18</v>
      </c>
      <c r="F67" s="4" t="s">
        <v>179</v>
      </c>
      <c r="H67" s="22" t="s">
        <v>180</v>
      </c>
    </row>
    <row r="68" spans="1:8" ht="15.75" x14ac:dyDescent="0.35">
      <c r="A68" s="1" t="s">
        <v>28</v>
      </c>
      <c r="B68" s="1" t="s">
        <v>17</v>
      </c>
      <c r="C68" s="1" t="s">
        <v>9</v>
      </c>
      <c r="D68" s="1" t="s">
        <v>10</v>
      </c>
      <c r="E68" s="1" t="s">
        <v>18</v>
      </c>
      <c r="F68" s="2" t="s">
        <v>181</v>
      </c>
      <c r="H68" s="21" t="s">
        <v>182</v>
      </c>
    </row>
    <row r="69" spans="1:8" ht="15.75" x14ac:dyDescent="0.35">
      <c r="A69" s="1" t="s">
        <v>28</v>
      </c>
      <c r="B69" s="1" t="s">
        <v>17</v>
      </c>
      <c r="C69" s="1" t="s">
        <v>183</v>
      </c>
      <c r="D69" s="1" t="s">
        <v>10</v>
      </c>
      <c r="E69" s="1" t="s">
        <v>18</v>
      </c>
      <c r="F69" s="2" t="s">
        <v>184</v>
      </c>
      <c r="H69" s="22" t="s">
        <v>185</v>
      </c>
    </row>
    <row r="70" spans="1:8" ht="15.75" x14ac:dyDescent="0.35">
      <c r="A70" s="1" t="s">
        <v>28</v>
      </c>
      <c r="B70" s="1" t="s">
        <v>17</v>
      </c>
      <c r="C70" s="1" t="s">
        <v>186</v>
      </c>
      <c r="D70" s="1" t="s">
        <v>10</v>
      </c>
      <c r="E70" s="1" t="s">
        <v>18</v>
      </c>
      <c r="F70" s="2" t="s">
        <v>187</v>
      </c>
      <c r="H70" s="21" t="s">
        <v>188</v>
      </c>
    </row>
    <row r="71" spans="1:8" ht="15.75" x14ac:dyDescent="0.35">
      <c r="A71" s="1" t="s">
        <v>28</v>
      </c>
      <c r="B71" s="1" t="s">
        <v>17</v>
      </c>
      <c r="C71" s="1" t="s">
        <v>86</v>
      </c>
      <c r="D71" s="1" t="s">
        <v>10</v>
      </c>
      <c r="E71" s="1" t="s">
        <v>18</v>
      </c>
      <c r="F71" s="2" t="s">
        <v>189</v>
      </c>
      <c r="H71" s="22" t="s">
        <v>190</v>
      </c>
    </row>
    <row r="72" spans="1:8" ht="15.75" x14ac:dyDescent="0.35">
      <c r="A72" s="1" t="s">
        <v>28</v>
      </c>
      <c r="B72" s="5">
        <v>0.8</v>
      </c>
      <c r="C72" s="1" t="s">
        <v>29</v>
      </c>
      <c r="D72" s="1" t="s">
        <v>10</v>
      </c>
      <c r="E72" s="1" t="s">
        <v>18</v>
      </c>
      <c r="F72" s="2" t="s">
        <v>191</v>
      </c>
      <c r="H72" s="21" t="s">
        <v>192</v>
      </c>
    </row>
    <row r="73" spans="1:8" ht="15.75" x14ac:dyDescent="0.35">
      <c r="A73" s="1" t="s">
        <v>28</v>
      </c>
      <c r="B73" s="1" t="s">
        <v>17</v>
      </c>
      <c r="C73" s="1" t="s">
        <v>29</v>
      </c>
      <c r="D73" s="1" t="s">
        <v>10</v>
      </c>
      <c r="E73" s="1" t="s">
        <v>18</v>
      </c>
      <c r="F73" s="4" t="s">
        <v>193</v>
      </c>
      <c r="H73" s="22" t="s">
        <v>194</v>
      </c>
    </row>
    <row r="74" spans="1:8" ht="15.75" x14ac:dyDescent="0.35">
      <c r="A74" s="1" t="s">
        <v>113</v>
      </c>
      <c r="B74" s="1"/>
      <c r="C74" s="1" t="s">
        <v>9</v>
      </c>
      <c r="D74" s="1"/>
      <c r="E74" s="1" t="s">
        <v>18</v>
      </c>
      <c r="F74" s="2" t="s">
        <v>195</v>
      </c>
      <c r="H74" s="22" t="s">
        <v>196</v>
      </c>
    </row>
    <row r="75" spans="1:8" ht="15.75" x14ac:dyDescent="0.35">
      <c r="A75" s="1" t="s">
        <v>113</v>
      </c>
      <c r="B75" s="1"/>
      <c r="C75" s="1" t="s">
        <v>9</v>
      </c>
      <c r="D75" s="1" t="s">
        <v>120</v>
      </c>
      <c r="E75" s="3" t="s">
        <v>197</v>
      </c>
      <c r="F75" s="2" t="s">
        <v>198</v>
      </c>
      <c r="H75" s="22" t="s">
        <v>199</v>
      </c>
    </row>
    <row r="76" spans="1:8" ht="15.75" x14ac:dyDescent="0.35">
      <c r="A76" s="1" t="s">
        <v>113</v>
      </c>
      <c r="B76" s="1"/>
      <c r="C76" s="1" t="s">
        <v>9</v>
      </c>
      <c r="D76" s="1" t="s">
        <v>120</v>
      </c>
      <c r="E76" s="3" t="s">
        <v>197</v>
      </c>
      <c r="F76" s="4" t="s">
        <v>200</v>
      </c>
      <c r="H76" s="21" t="s">
        <v>120</v>
      </c>
    </row>
    <row r="77" spans="1:8" ht="15.75" x14ac:dyDescent="0.35">
      <c r="A77" s="1" t="s">
        <v>113</v>
      </c>
      <c r="B77" s="1" t="s">
        <v>201</v>
      </c>
      <c r="C77" s="1" t="s">
        <v>9</v>
      </c>
      <c r="D77" s="1" t="s">
        <v>10</v>
      </c>
      <c r="E77" s="1" t="s">
        <v>101</v>
      </c>
      <c r="F77" s="2" t="s">
        <v>202</v>
      </c>
      <c r="H77" s="22" t="s">
        <v>121</v>
      </c>
    </row>
    <row r="78" spans="1:8" ht="15.75" x14ac:dyDescent="0.35">
      <c r="A78" s="1" t="s">
        <v>28</v>
      </c>
      <c r="B78" s="1" t="s">
        <v>17</v>
      </c>
      <c r="C78" s="1" t="s">
        <v>78</v>
      </c>
      <c r="D78" s="1" t="s">
        <v>203</v>
      </c>
      <c r="E78" s="1" t="s">
        <v>18</v>
      </c>
      <c r="F78" s="4" t="s">
        <v>204</v>
      </c>
      <c r="H78" s="22" t="s">
        <v>156</v>
      </c>
    </row>
    <row r="79" spans="1:8" ht="15.75" x14ac:dyDescent="0.35">
      <c r="A79" s="1" t="s">
        <v>28</v>
      </c>
      <c r="B79" s="1" t="s">
        <v>17</v>
      </c>
      <c r="C79" s="1" t="s">
        <v>78</v>
      </c>
      <c r="D79" s="1" t="s">
        <v>203</v>
      </c>
      <c r="E79" s="1" t="s">
        <v>18</v>
      </c>
      <c r="F79" s="2" t="s">
        <v>205</v>
      </c>
      <c r="H79" s="22" t="s">
        <v>158</v>
      </c>
    </row>
    <row r="80" spans="1:8" ht="15.75" x14ac:dyDescent="0.35">
      <c r="A80" s="1" t="s">
        <v>28</v>
      </c>
      <c r="B80" s="1" t="s">
        <v>17</v>
      </c>
      <c r="C80" s="1" t="s">
        <v>29</v>
      </c>
      <c r="D80" s="1" t="s">
        <v>10</v>
      </c>
      <c r="E80" s="1" t="s">
        <v>18</v>
      </c>
      <c r="F80" s="2" t="s">
        <v>206</v>
      </c>
      <c r="H80" s="22" t="s">
        <v>161</v>
      </c>
    </row>
    <row r="81" spans="1:8" ht="15.75" x14ac:dyDescent="0.35">
      <c r="A81" s="1" t="s">
        <v>108</v>
      </c>
      <c r="B81" s="1" t="s">
        <v>17</v>
      </c>
      <c r="C81" s="1" t="s">
        <v>9</v>
      </c>
      <c r="D81" s="1" t="s">
        <v>10</v>
      </c>
      <c r="E81" s="1" t="s">
        <v>18</v>
      </c>
      <c r="F81" s="4" t="s">
        <v>207</v>
      </c>
      <c r="H81" s="22" t="s">
        <v>163</v>
      </c>
    </row>
    <row r="82" spans="1:8" ht="15.75" x14ac:dyDescent="0.35">
      <c r="A82" s="1" t="s">
        <v>108</v>
      </c>
      <c r="B82" s="1" t="s">
        <v>17</v>
      </c>
      <c r="C82" s="1" t="s">
        <v>9</v>
      </c>
      <c r="D82" s="1" t="s">
        <v>10</v>
      </c>
      <c r="E82" s="1" t="s">
        <v>18</v>
      </c>
      <c r="F82" s="2" t="s">
        <v>208</v>
      </c>
      <c r="H82" s="22" t="s">
        <v>198</v>
      </c>
    </row>
    <row r="83" spans="1:8" ht="15.75" x14ac:dyDescent="0.35">
      <c r="A83" s="1" t="s">
        <v>209</v>
      </c>
      <c r="B83" s="1" t="s">
        <v>17</v>
      </c>
      <c r="C83" s="1" t="s">
        <v>210</v>
      </c>
      <c r="D83" s="1" t="s">
        <v>10</v>
      </c>
      <c r="E83" s="1" t="s">
        <v>18</v>
      </c>
      <c r="F83" s="2" t="s">
        <v>211</v>
      </c>
      <c r="H83" s="22" t="s">
        <v>200</v>
      </c>
    </row>
    <row r="84" spans="1:8" ht="15.75" x14ac:dyDescent="0.35">
      <c r="A84" s="1" t="s">
        <v>209</v>
      </c>
      <c r="B84" s="1" t="s">
        <v>17</v>
      </c>
      <c r="C84" s="1" t="s">
        <v>210</v>
      </c>
      <c r="D84" s="1" t="s">
        <v>10</v>
      </c>
      <c r="E84" s="1" t="s">
        <v>18</v>
      </c>
      <c r="F84" s="4" t="s">
        <v>212</v>
      </c>
      <c r="H84" s="22" t="s">
        <v>213</v>
      </c>
    </row>
    <row r="85" spans="1:8" ht="15.75" x14ac:dyDescent="0.35">
      <c r="A85" s="1" t="s">
        <v>214</v>
      </c>
      <c r="B85" s="1" t="s">
        <v>17</v>
      </c>
      <c r="C85" s="1" t="s">
        <v>9</v>
      </c>
      <c r="D85" s="1" t="s">
        <v>42</v>
      </c>
      <c r="E85" s="3" t="s">
        <v>215</v>
      </c>
      <c r="F85" s="2" t="s">
        <v>216</v>
      </c>
      <c r="H85" s="22" t="s">
        <v>217</v>
      </c>
    </row>
    <row r="86" spans="1:8" ht="15.75" x14ac:dyDescent="0.35">
      <c r="A86" s="1" t="s">
        <v>40</v>
      </c>
      <c r="B86" s="1" t="s">
        <v>17</v>
      </c>
      <c r="C86" s="1" t="s">
        <v>218</v>
      </c>
      <c r="D86" s="1" t="s">
        <v>42</v>
      </c>
      <c r="E86" s="3" t="s">
        <v>215</v>
      </c>
      <c r="F86" s="2" t="s">
        <v>219</v>
      </c>
      <c r="H86" s="22" t="s">
        <v>220</v>
      </c>
    </row>
    <row r="87" spans="1:8" ht="15.75" x14ac:dyDescent="0.35">
      <c r="A87" s="1" t="s">
        <v>28</v>
      </c>
      <c r="B87" s="1" t="s">
        <v>17</v>
      </c>
      <c r="C87" s="1" t="s">
        <v>221</v>
      </c>
      <c r="D87" s="1" t="s">
        <v>42</v>
      </c>
      <c r="E87" s="3" t="s">
        <v>215</v>
      </c>
      <c r="F87" s="2" t="s">
        <v>222</v>
      </c>
      <c r="H87" s="22" t="s">
        <v>223</v>
      </c>
    </row>
    <row r="88" spans="1:8" ht="15.75" x14ac:dyDescent="0.35">
      <c r="A88" s="1" t="s">
        <v>81</v>
      </c>
      <c r="B88" s="1" t="s">
        <v>17</v>
      </c>
      <c r="C88" s="1" t="s">
        <v>82</v>
      </c>
      <c r="D88" s="1" t="s">
        <v>42</v>
      </c>
      <c r="E88" s="3" t="s">
        <v>215</v>
      </c>
      <c r="F88" s="2" t="s">
        <v>224</v>
      </c>
      <c r="H88" s="22" t="s">
        <v>225</v>
      </c>
    </row>
    <row r="89" spans="1:8" ht="15.75" x14ac:dyDescent="0.35">
      <c r="A89" s="1" t="s">
        <v>28</v>
      </c>
      <c r="B89" s="1" t="s">
        <v>17</v>
      </c>
      <c r="C89" s="1" t="s">
        <v>91</v>
      </c>
      <c r="D89" s="1" t="s">
        <v>42</v>
      </c>
      <c r="E89" s="3" t="s">
        <v>215</v>
      </c>
      <c r="F89" s="2" t="s">
        <v>226</v>
      </c>
      <c r="H89" s="22" t="s">
        <v>227</v>
      </c>
    </row>
    <row r="90" spans="1:8" ht="15.75" x14ac:dyDescent="0.35">
      <c r="A90" s="1" t="s">
        <v>28</v>
      </c>
      <c r="B90" s="1" t="s">
        <v>17</v>
      </c>
      <c r="C90" s="1" t="s">
        <v>91</v>
      </c>
      <c r="D90" s="1" t="s">
        <v>42</v>
      </c>
      <c r="E90" s="3" t="s">
        <v>215</v>
      </c>
      <c r="F90" s="4" t="s">
        <v>228</v>
      </c>
      <c r="H90" s="22" t="s">
        <v>229</v>
      </c>
    </row>
    <row r="91" spans="1:8" ht="15.75" x14ac:dyDescent="0.35">
      <c r="A91" s="1" t="s">
        <v>108</v>
      </c>
      <c r="B91" s="1" t="s">
        <v>8</v>
      </c>
      <c r="C91" s="1" t="s">
        <v>9</v>
      </c>
      <c r="D91" s="1" t="s">
        <v>10</v>
      </c>
      <c r="E91" s="1" t="s">
        <v>18</v>
      </c>
      <c r="F91" s="4" t="s">
        <v>230</v>
      </c>
      <c r="H91" s="22" t="s">
        <v>231</v>
      </c>
    </row>
    <row r="92" spans="1:8" ht="15.75" x14ac:dyDescent="0.35">
      <c r="A92" s="1" t="s">
        <v>108</v>
      </c>
      <c r="B92" s="1" t="s">
        <v>8</v>
      </c>
      <c r="C92" s="1" t="s">
        <v>9</v>
      </c>
      <c r="D92" s="1" t="s">
        <v>10</v>
      </c>
      <c r="E92" s="1" t="s">
        <v>18</v>
      </c>
      <c r="F92" s="2" t="s">
        <v>232</v>
      </c>
      <c r="H92" s="22" t="s">
        <v>233</v>
      </c>
    </row>
    <row r="93" spans="1:8" ht="15.75" x14ac:dyDescent="0.35">
      <c r="A93" s="1" t="s">
        <v>28</v>
      </c>
      <c r="B93" s="1" t="s">
        <v>17</v>
      </c>
      <c r="C93" s="1" t="s">
        <v>86</v>
      </c>
      <c r="D93" s="1" t="s">
        <v>10</v>
      </c>
      <c r="E93" s="1" t="s">
        <v>18</v>
      </c>
      <c r="F93" s="4" t="s">
        <v>234</v>
      </c>
      <c r="H93" s="22" t="s">
        <v>235</v>
      </c>
    </row>
    <row r="94" spans="1:8" ht="15.75" x14ac:dyDescent="0.35">
      <c r="A94" s="1" t="s">
        <v>28</v>
      </c>
      <c r="B94" s="1" t="s">
        <v>17</v>
      </c>
      <c r="C94" s="1" t="s">
        <v>86</v>
      </c>
      <c r="D94" s="1" t="s">
        <v>10</v>
      </c>
      <c r="E94" s="1" t="s">
        <v>18</v>
      </c>
      <c r="F94" s="2" t="s">
        <v>236</v>
      </c>
      <c r="H94" s="22" t="s">
        <v>237</v>
      </c>
    </row>
    <row r="95" spans="1:8" ht="15.75" x14ac:dyDescent="0.35">
      <c r="A95" s="1" t="s">
        <v>28</v>
      </c>
      <c r="B95" s="1"/>
      <c r="C95" s="1" t="s">
        <v>186</v>
      </c>
      <c r="D95" s="1" t="s">
        <v>10</v>
      </c>
      <c r="E95" s="1" t="s">
        <v>18</v>
      </c>
      <c r="F95" s="2" t="s">
        <v>238</v>
      </c>
      <c r="H95" s="22" t="s">
        <v>239</v>
      </c>
    </row>
    <row r="96" spans="1:8" ht="15.75" x14ac:dyDescent="0.35">
      <c r="A96" s="1" t="s">
        <v>28</v>
      </c>
      <c r="B96" s="1" t="s">
        <v>17</v>
      </c>
      <c r="C96" s="1" t="s">
        <v>9</v>
      </c>
      <c r="D96" s="1" t="s">
        <v>10</v>
      </c>
      <c r="E96" s="1" t="s">
        <v>18</v>
      </c>
      <c r="F96" s="2" t="s">
        <v>240</v>
      </c>
      <c r="H96" s="22" t="s">
        <v>241</v>
      </c>
    </row>
    <row r="97" spans="1:8" ht="15.75" x14ac:dyDescent="0.35">
      <c r="A97" s="1" t="s">
        <v>28</v>
      </c>
      <c r="B97" s="1" t="s">
        <v>17</v>
      </c>
      <c r="C97" s="1" t="s">
        <v>29</v>
      </c>
      <c r="D97" s="1" t="s">
        <v>10</v>
      </c>
      <c r="E97" s="1" t="s">
        <v>18</v>
      </c>
      <c r="F97" s="2" t="s">
        <v>242</v>
      </c>
      <c r="H97" s="22" t="s">
        <v>243</v>
      </c>
    </row>
    <row r="98" spans="1:8" ht="15.75" x14ac:dyDescent="0.35">
      <c r="A98" s="1" t="s">
        <v>28</v>
      </c>
      <c r="B98" s="1" t="s">
        <v>17</v>
      </c>
      <c r="C98" s="1" t="s">
        <v>29</v>
      </c>
      <c r="D98" s="1" t="s">
        <v>10</v>
      </c>
      <c r="E98" s="1" t="s">
        <v>18</v>
      </c>
      <c r="F98" s="4" t="s">
        <v>244</v>
      </c>
      <c r="H98" s="22" t="s">
        <v>245</v>
      </c>
    </row>
    <row r="99" spans="1:8" ht="15.75" x14ac:dyDescent="0.35">
      <c r="A99" s="1" t="s">
        <v>45</v>
      </c>
      <c r="B99" s="1" t="s">
        <v>17</v>
      </c>
      <c r="C99" s="1" t="s">
        <v>37</v>
      </c>
      <c r="D99" s="1" t="s">
        <v>42</v>
      </c>
      <c r="E99" s="1" t="s">
        <v>18</v>
      </c>
      <c r="F99" s="2" t="s">
        <v>246</v>
      </c>
      <c r="H99" s="22" t="s">
        <v>247</v>
      </c>
    </row>
    <row r="100" spans="1:8" ht="15.75" x14ac:dyDescent="0.35">
      <c r="A100" s="1" t="s">
        <v>45</v>
      </c>
      <c r="B100" s="1" t="s">
        <v>17</v>
      </c>
      <c r="C100" s="1" t="s">
        <v>37</v>
      </c>
      <c r="D100" s="1" t="s">
        <v>42</v>
      </c>
      <c r="E100" s="1" t="s">
        <v>18</v>
      </c>
      <c r="F100" s="4" t="s">
        <v>248</v>
      </c>
      <c r="H100" s="22" t="s">
        <v>249</v>
      </c>
    </row>
    <row r="101" spans="1:8" ht="15.75" x14ac:dyDescent="0.35">
      <c r="A101" s="1" t="s">
        <v>45</v>
      </c>
      <c r="B101" s="1" t="s">
        <v>17</v>
      </c>
      <c r="C101" s="1" t="s">
        <v>46</v>
      </c>
      <c r="D101" s="1" t="s">
        <v>42</v>
      </c>
      <c r="E101" s="1" t="s">
        <v>18</v>
      </c>
      <c r="F101" s="2" t="s">
        <v>250</v>
      </c>
      <c r="H101" s="22" t="s">
        <v>251</v>
      </c>
    </row>
    <row r="102" spans="1:8" ht="15.75" x14ac:dyDescent="0.35">
      <c r="A102" s="1" t="s">
        <v>45</v>
      </c>
      <c r="B102" s="1" t="s">
        <v>17</v>
      </c>
      <c r="C102" s="1" t="s">
        <v>46</v>
      </c>
      <c r="D102" s="1" t="s">
        <v>42</v>
      </c>
      <c r="E102" s="1" t="s">
        <v>18</v>
      </c>
      <c r="F102" s="4" t="s">
        <v>252</v>
      </c>
      <c r="H102" s="22" t="s">
        <v>253</v>
      </c>
    </row>
    <row r="103" spans="1:8" ht="15.75" x14ac:dyDescent="0.35">
      <c r="A103" s="1" t="s">
        <v>45</v>
      </c>
      <c r="B103" s="1"/>
      <c r="C103" s="1" t="s">
        <v>37</v>
      </c>
      <c r="D103" s="1" t="s">
        <v>42</v>
      </c>
      <c r="E103" s="1" t="s">
        <v>18</v>
      </c>
      <c r="F103" s="2" t="s">
        <v>254</v>
      </c>
      <c r="H103" s="22" t="s">
        <v>255</v>
      </c>
    </row>
    <row r="104" spans="1:8" ht="15.75" x14ac:dyDescent="0.35">
      <c r="A104" s="1" t="s">
        <v>45</v>
      </c>
      <c r="B104" s="1"/>
      <c r="C104" s="1" t="s">
        <v>37</v>
      </c>
      <c r="D104" s="1" t="s">
        <v>42</v>
      </c>
      <c r="E104" s="1" t="s">
        <v>18</v>
      </c>
      <c r="F104" s="4" t="s">
        <v>256</v>
      </c>
      <c r="H104" s="22" t="s">
        <v>257</v>
      </c>
    </row>
    <row r="105" spans="1:8" ht="15.75" x14ac:dyDescent="0.35">
      <c r="A105" s="1" t="s">
        <v>45</v>
      </c>
      <c r="B105" s="1"/>
      <c r="C105" s="1" t="s">
        <v>46</v>
      </c>
      <c r="D105" s="1" t="s">
        <v>42</v>
      </c>
      <c r="E105" s="1" t="s">
        <v>18</v>
      </c>
      <c r="F105" s="2" t="s">
        <v>258</v>
      </c>
      <c r="H105" s="22" t="s">
        <v>259</v>
      </c>
    </row>
    <row r="106" spans="1:8" ht="15.75" x14ac:dyDescent="0.35">
      <c r="A106" s="1" t="s">
        <v>45</v>
      </c>
      <c r="B106" s="1" t="s">
        <v>17</v>
      </c>
      <c r="C106" s="1" t="s">
        <v>46</v>
      </c>
      <c r="D106" s="1" t="s">
        <v>42</v>
      </c>
      <c r="E106" s="1" t="s">
        <v>18</v>
      </c>
      <c r="F106" s="4" t="s">
        <v>260</v>
      </c>
      <c r="H106" s="22" t="s">
        <v>261</v>
      </c>
    </row>
    <row r="107" spans="1:8" ht="15.75" x14ac:dyDescent="0.35">
      <c r="A107" s="1" t="s">
        <v>28</v>
      </c>
      <c r="B107" s="1" t="s">
        <v>17</v>
      </c>
      <c r="C107" s="1" t="s">
        <v>78</v>
      </c>
      <c r="D107" s="1" t="s">
        <v>262</v>
      </c>
      <c r="E107" s="1" t="s">
        <v>18</v>
      </c>
      <c r="F107" s="2" t="s">
        <v>263</v>
      </c>
      <c r="H107" s="22" t="s">
        <v>264</v>
      </c>
    </row>
    <row r="108" spans="1:8" ht="15.75" x14ac:dyDescent="0.35">
      <c r="A108" s="1" t="s">
        <v>108</v>
      </c>
      <c r="B108" s="1" t="s">
        <v>8</v>
      </c>
      <c r="C108" s="1" t="s">
        <v>9</v>
      </c>
      <c r="D108" s="1" t="s">
        <v>10</v>
      </c>
      <c r="E108" s="1" t="s">
        <v>18</v>
      </c>
      <c r="F108" s="4" t="s">
        <v>265</v>
      </c>
      <c r="H108" s="22" t="s">
        <v>266</v>
      </c>
    </row>
    <row r="109" spans="1:8" ht="15.75" x14ac:dyDescent="0.35">
      <c r="A109" s="1" t="s">
        <v>108</v>
      </c>
      <c r="B109" s="1" t="s">
        <v>8</v>
      </c>
      <c r="C109" s="1" t="s">
        <v>9</v>
      </c>
      <c r="D109" s="1" t="s">
        <v>10</v>
      </c>
      <c r="E109" s="1" t="s">
        <v>18</v>
      </c>
      <c r="F109" s="2" t="s">
        <v>267</v>
      </c>
      <c r="H109" s="22" t="s">
        <v>268</v>
      </c>
    </row>
    <row r="110" spans="1:8" ht="15.75" x14ac:dyDescent="0.35">
      <c r="A110" s="1" t="s">
        <v>49</v>
      </c>
      <c r="B110" s="1" t="s">
        <v>8</v>
      </c>
      <c r="C110" s="1" t="s">
        <v>9</v>
      </c>
      <c r="D110" s="1" t="s">
        <v>10</v>
      </c>
      <c r="E110" s="1" t="s">
        <v>18</v>
      </c>
      <c r="F110" s="4" t="s">
        <v>269</v>
      </c>
      <c r="H110" s="22" t="s">
        <v>270</v>
      </c>
    </row>
    <row r="111" spans="1:8" ht="15.75" x14ac:dyDescent="0.35">
      <c r="A111" s="1" t="s">
        <v>49</v>
      </c>
      <c r="B111" s="1" t="s">
        <v>8</v>
      </c>
      <c r="C111" s="1" t="s">
        <v>9</v>
      </c>
      <c r="D111" s="1" t="s">
        <v>10</v>
      </c>
      <c r="E111" s="1" t="s">
        <v>18</v>
      </c>
      <c r="F111" s="2" t="s">
        <v>271</v>
      </c>
      <c r="H111" s="22" t="s">
        <v>272</v>
      </c>
    </row>
    <row r="112" spans="1:8" ht="15.75" x14ac:dyDescent="0.35">
      <c r="A112" s="1" t="s">
        <v>45</v>
      </c>
      <c r="B112" s="1" t="s">
        <v>17</v>
      </c>
      <c r="C112" s="1" t="s">
        <v>46</v>
      </c>
      <c r="D112" s="1" t="s">
        <v>42</v>
      </c>
      <c r="E112" s="1" t="s">
        <v>18</v>
      </c>
      <c r="F112" s="2" t="s">
        <v>273</v>
      </c>
      <c r="H112" s="22" t="s">
        <v>274</v>
      </c>
    </row>
    <row r="113" spans="1:8" ht="15.75" x14ac:dyDescent="0.35">
      <c r="A113" s="1" t="s">
        <v>45</v>
      </c>
      <c r="B113" s="1" t="s">
        <v>17</v>
      </c>
      <c r="C113" s="1" t="s">
        <v>46</v>
      </c>
      <c r="D113" s="1" t="s">
        <v>42</v>
      </c>
      <c r="E113" s="1" t="s">
        <v>18</v>
      </c>
      <c r="F113" s="4" t="s">
        <v>275</v>
      </c>
      <c r="H113" s="22" t="s">
        <v>276</v>
      </c>
    </row>
    <row r="114" spans="1:8" ht="15.75" x14ac:dyDescent="0.35">
      <c r="A114" s="1" t="s">
        <v>28</v>
      </c>
      <c r="B114" s="1" t="s">
        <v>17</v>
      </c>
      <c r="C114" s="1" t="s">
        <v>78</v>
      </c>
      <c r="D114" s="1" t="s">
        <v>10</v>
      </c>
      <c r="E114" s="1" t="s">
        <v>18</v>
      </c>
      <c r="F114" s="2" t="s">
        <v>277</v>
      </c>
      <c r="H114" s="22" t="s">
        <v>278</v>
      </c>
    </row>
    <row r="115" spans="1:8" ht="15.75" x14ac:dyDescent="0.35">
      <c r="A115" s="1" t="s">
        <v>28</v>
      </c>
      <c r="B115" s="1" t="s">
        <v>17</v>
      </c>
      <c r="C115" s="1" t="s">
        <v>78</v>
      </c>
      <c r="D115" s="1" t="s">
        <v>10</v>
      </c>
      <c r="E115" s="1" t="s">
        <v>18</v>
      </c>
      <c r="F115" s="4" t="s">
        <v>279</v>
      </c>
      <c r="H115" s="22" t="s">
        <v>280</v>
      </c>
    </row>
    <row r="116" spans="1:8" ht="15.75" x14ac:dyDescent="0.35">
      <c r="A116" s="1" t="s">
        <v>28</v>
      </c>
      <c r="B116" s="1">
        <v>6370</v>
      </c>
      <c r="C116" s="1" t="s">
        <v>29</v>
      </c>
      <c r="D116" s="1" t="s">
        <v>10</v>
      </c>
      <c r="E116" s="1" t="s">
        <v>101</v>
      </c>
      <c r="F116" s="2" t="s">
        <v>281</v>
      </c>
      <c r="H116" s="22" t="s">
        <v>282</v>
      </c>
    </row>
    <row r="117" spans="1:8" ht="15.75" x14ac:dyDescent="0.35">
      <c r="A117" s="1" t="s">
        <v>23</v>
      </c>
      <c r="B117" s="1" t="s">
        <v>17</v>
      </c>
      <c r="C117" s="1" t="s">
        <v>9</v>
      </c>
      <c r="D117" s="1" t="s">
        <v>10</v>
      </c>
      <c r="E117" s="2" t="s">
        <v>18</v>
      </c>
      <c r="F117" s="4" t="s">
        <v>283</v>
      </c>
      <c r="H117" s="22" t="s">
        <v>284</v>
      </c>
    </row>
    <row r="118" spans="1:8" ht="15.75" x14ac:dyDescent="0.35">
      <c r="A118" s="1" t="s">
        <v>23</v>
      </c>
      <c r="B118" s="1" t="s">
        <v>17</v>
      </c>
      <c r="C118" s="1" t="s">
        <v>9</v>
      </c>
      <c r="D118" s="1" t="s">
        <v>10</v>
      </c>
      <c r="E118" s="2" t="s">
        <v>18</v>
      </c>
      <c r="F118" s="2" t="s">
        <v>285</v>
      </c>
      <c r="H118" s="22" t="s">
        <v>286</v>
      </c>
    </row>
    <row r="119" spans="1:8" ht="15.75" x14ac:dyDescent="0.35">
      <c r="A119" s="1" t="s">
        <v>209</v>
      </c>
      <c r="B119" s="1" t="s">
        <v>17</v>
      </c>
      <c r="C119" s="1" t="s">
        <v>210</v>
      </c>
      <c r="D119" s="1" t="s">
        <v>10</v>
      </c>
      <c r="E119" s="2" t="s">
        <v>18</v>
      </c>
      <c r="F119" s="2" t="s">
        <v>287</v>
      </c>
      <c r="H119" s="22" t="s">
        <v>288</v>
      </c>
    </row>
    <row r="120" spans="1:8" ht="15.75" x14ac:dyDescent="0.35">
      <c r="A120" s="1" t="s">
        <v>209</v>
      </c>
      <c r="B120" s="1" t="s">
        <v>17</v>
      </c>
      <c r="C120" s="1" t="s">
        <v>210</v>
      </c>
      <c r="D120" s="1" t="s">
        <v>10</v>
      </c>
      <c r="E120" s="2" t="s">
        <v>18</v>
      </c>
      <c r="F120" s="4" t="s">
        <v>289</v>
      </c>
      <c r="H120" s="22" t="s">
        <v>290</v>
      </c>
    </row>
    <row r="121" spans="1:8" ht="15.75" x14ac:dyDescent="0.35">
      <c r="A121" s="1" t="s">
        <v>113</v>
      </c>
      <c r="B121" s="1" t="s">
        <v>17</v>
      </c>
      <c r="C121" s="1" t="s">
        <v>9</v>
      </c>
      <c r="D121" s="1" t="s">
        <v>116</v>
      </c>
      <c r="E121" s="2" t="s">
        <v>18</v>
      </c>
      <c r="F121" s="2" t="s">
        <v>122</v>
      </c>
      <c r="H121" s="22" t="s">
        <v>291</v>
      </c>
    </row>
    <row r="122" spans="1:8" ht="15.75" x14ac:dyDescent="0.35">
      <c r="A122" s="1" t="s">
        <v>28</v>
      </c>
      <c r="B122" s="5">
        <v>0.9</v>
      </c>
      <c r="C122" s="1" t="s">
        <v>9</v>
      </c>
      <c r="D122" s="1" t="s">
        <v>10</v>
      </c>
      <c r="E122" s="3" t="s">
        <v>292</v>
      </c>
      <c r="F122" s="2" t="s">
        <v>293</v>
      </c>
      <c r="H122" s="22" t="s">
        <v>294</v>
      </c>
    </row>
    <row r="123" spans="1:8" ht="15.75" x14ac:dyDescent="0.35">
      <c r="A123" s="1" t="s">
        <v>295</v>
      </c>
      <c r="B123" s="1" t="s">
        <v>17</v>
      </c>
      <c r="C123" s="1" t="s">
        <v>9</v>
      </c>
      <c r="D123" s="1" t="s">
        <v>10</v>
      </c>
      <c r="E123" s="2" t="s">
        <v>18</v>
      </c>
      <c r="F123" s="2" t="s">
        <v>296</v>
      </c>
      <c r="H123" s="22" t="s">
        <v>297</v>
      </c>
    </row>
    <row r="124" spans="1:8" ht="15.75" x14ac:dyDescent="0.35">
      <c r="A124" s="1" t="s">
        <v>28</v>
      </c>
      <c r="B124" s="1" t="s">
        <v>17</v>
      </c>
      <c r="C124" s="1" t="s">
        <v>221</v>
      </c>
      <c r="D124" s="1" t="s">
        <v>10</v>
      </c>
      <c r="E124" s="2" t="s">
        <v>18</v>
      </c>
      <c r="F124" s="2" t="s">
        <v>298</v>
      </c>
      <c r="H124" s="22" t="s">
        <v>299</v>
      </c>
    </row>
    <row r="125" spans="1:8" ht="15.75" x14ac:dyDescent="0.35">
      <c r="A125" s="1" t="s">
        <v>81</v>
      </c>
      <c r="B125" s="1" t="s">
        <v>17</v>
      </c>
      <c r="C125" s="1" t="s">
        <v>82</v>
      </c>
      <c r="D125" s="1" t="s">
        <v>10</v>
      </c>
      <c r="E125" s="1" t="s">
        <v>18</v>
      </c>
      <c r="F125" s="2" t="s">
        <v>300</v>
      </c>
      <c r="H125" s="21" t="s">
        <v>203</v>
      </c>
    </row>
    <row r="126" spans="1:8" ht="15.75" x14ac:dyDescent="0.35">
      <c r="A126" s="1" t="s">
        <v>81</v>
      </c>
      <c r="B126" s="1" t="s">
        <v>17</v>
      </c>
      <c r="C126" s="1" t="s">
        <v>82</v>
      </c>
      <c r="D126" s="1" t="s">
        <v>10</v>
      </c>
      <c r="E126" s="1" t="s">
        <v>18</v>
      </c>
      <c r="F126" s="4" t="s">
        <v>301</v>
      </c>
      <c r="H126" s="22" t="s">
        <v>205</v>
      </c>
    </row>
    <row r="127" spans="1:8" ht="15.75" x14ac:dyDescent="0.35">
      <c r="A127" s="1" t="s">
        <v>40</v>
      </c>
      <c r="B127" s="1" t="s">
        <v>17</v>
      </c>
      <c r="C127" s="1" t="s">
        <v>41</v>
      </c>
      <c r="D127" s="1" t="s">
        <v>42</v>
      </c>
      <c r="E127" s="1" t="s">
        <v>18</v>
      </c>
      <c r="F127" s="4" t="s">
        <v>302</v>
      </c>
      <c r="H127" s="22" t="s">
        <v>204</v>
      </c>
    </row>
    <row r="128" spans="1:8" ht="15.75" x14ac:dyDescent="0.35">
      <c r="A128" s="1" t="s">
        <v>40</v>
      </c>
      <c r="B128" s="1" t="s">
        <v>17</v>
      </c>
      <c r="C128" s="1" t="s">
        <v>41</v>
      </c>
      <c r="D128" s="1" t="s">
        <v>42</v>
      </c>
      <c r="E128" s="1" t="s">
        <v>18</v>
      </c>
      <c r="F128" s="2" t="s">
        <v>303</v>
      </c>
      <c r="H128" s="22" t="s">
        <v>304</v>
      </c>
    </row>
    <row r="129" spans="1:8" ht="15.75" x14ac:dyDescent="0.35">
      <c r="A129" s="1" t="s">
        <v>16</v>
      </c>
      <c r="B129" s="1" t="s">
        <v>17</v>
      </c>
      <c r="C129" s="1" t="s">
        <v>9</v>
      </c>
      <c r="D129" s="1" t="s">
        <v>10</v>
      </c>
      <c r="E129" s="1" t="s">
        <v>18</v>
      </c>
      <c r="F129" s="4" t="s">
        <v>305</v>
      </c>
      <c r="H129" s="22" t="s">
        <v>306</v>
      </c>
    </row>
    <row r="130" spans="1:8" ht="15.75" x14ac:dyDescent="0.35">
      <c r="A130" s="1" t="s">
        <v>16</v>
      </c>
      <c r="B130" s="1" t="s">
        <v>17</v>
      </c>
      <c r="C130" s="1" t="s">
        <v>9</v>
      </c>
      <c r="D130" s="1" t="s">
        <v>10</v>
      </c>
      <c r="E130" s="1" t="s">
        <v>18</v>
      </c>
      <c r="F130" s="2" t="s">
        <v>307</v>
      </c>
      <c r="H130" s="22" t="s">
        <v>308</v>
      </c>
    </row>
    <row r="131" spans="1:8" ht="15.75" x14ac:dyDescent="0.35">
      <c r="A131" s="1" t="s">
        <v>108</v>
      </c>
      <c r="B131" s="1" t="s">
        <v>8</v>
      </c>
      <c r="C131" s="1" t="s">
        <v>9</v>
      </c>
      <c r="D131" s="1" t="s">
        <v>10</v>
      </c>
      <c r="E131" s="3" t="s">
        <v>58</v>
      </c>
      <c r="F131" s="2" t="s">
        <v>309</v>
      </c>
      <c r="H131" s="22" t="s">
        <v>310</v>
      </c>
    </row>
    <row r="132" spans="1:8" ht="15.75" x14ac:dyDescent="0.35">
      <c r="A132" s="1" t="s">
        <v>28</v>
      </c>
      <c r="B132" s="1" t="s">
        <v>311</v>
      </c>
      <c r="C132" s="1" t="s">
        <v>29</v>
      </c>
      <c r="D132" s="1" t="s">
        <v>312</v>
      </c>
      <c r="E132" s="1" t="s">
        <v>101</v>
      </c>
      <c r="F132" s="2" t="s">
        <v>312</v>
      </c>
      <c r="H132" s="22" t="s">
        <v>313</v>
      </c>
    </row>
    <row r="133" spans="1:8" ht="15.75" x14ac:dyDescent="0.35">
      <c r="A133" s="1" t="s">
        <v>28</v>
      </c>
      <c r="B133" s="1">
        <v>9809</v>
      </c>
      <c r="C133" s="1" t="s">
        <v>29</v>
      </c>
      <c r="D133" s="1" t="s">
        <v>312</v>
      </c>
      <c r="E133" s="1" t="s">
        <v>101</v>
      </c>
      <c r="F133" s="2" t="s">
        <v>314</v>
      </c>
      <c r="H133" s="22" t="s">
        <v>315</v>
      </c>
    </row>
    <row r="134" spans="1:8" ht="15.75" x14ac:dyDescent="0.35">
      <c r="A134" s="1" t="s">
        <v>49</v>
      </c>
      <c r="B134" s="1"/>
      <c r="C134" s="1" t="s">
        <v>37</v>
      </c>
      <c r="D134" s="1" t="s">
        <v>10</v>
      </c>
      <c r="E134" s="1" t="s">
        <v>18</v>
      </c>
      <c r="F134" s="2" t="s">
        <v>316</v>
      </c>
      <c r="H134" s="22" t="s">
        <v>317</v>
      </c>
    </row>
    <row r="135" spans="1:8" ht="15.75" x14ac:dyDescent="0.35">
      <c r="A135" s="1" t="s">
        <v>108</v>
      </c>
      <c r="B135" s="1" t="s">
        <v>17</v>
      </c>
      <c r="C135" s="1" t="s">
        <v>9</v>
      </c>
      <c r="D135" s="1" t="s">
        <v>10</v>
      </c>
      <c r="E135" s="1" t="s">
        <v>18</v>
      </c>
      <c r="F135" s="2" t="s">
        <v>318</v>
      </c>
      <c r="H135" s="22" t="s">
        <v>319</v>
      </c>
    </row>
    <row r="136" spans="1:8" ht="15.75" x14ac:dyDescent="0.35">
      <c r="A136" s="1" t="s">
        <v>108</v>
      </c>
      <c r="B136" s="1" t="s">
        <v>17</v>
      </c>
      <c r="C136" s="1" t="s">
        <v>9</v>
      </c>
      <c r="D136" s="1" t="s">
        <v>10</v>
      </c>
      <c r="E136" s="1" t="s">
        <v>18</v>
      </c>
      <c r="F136" s="4" t="s">
        <v>320</v>
      </c>
      <c r="H136" s="22" t="s">
        <v>321</v>
      </c>
    </row>
    <row r="137" spans="1:8" ht="15.75" x14ac:dyDescent="0.35">
      <c r="A137" s="1" t="s">
        <v>33</v>
      </c>
      <c r="B137" s="1"/>
      <c r="C137" s="1" t="s">
        <v>29</v>
      </c>
      <c r="D137" s="1" t="s">
        <v>67</v>
      </c>
      <c r="E137" s="1" t="s">
        <v>18</v>
      </c>
      <c r="F137" s="2" t="s">
        <v>322</v>
      </c>
      <c r="H137" s="22" t="s">
        <v>323</v>
      </c>
    </row>
    <row r="138" spans="1:8" ht="15.75" x14ac:dyDescent="0.35">
      <c r="A138" s="1" t="s">
        <v>113</v>
      </c>
      <c r="B138" s="1" t="s">
        <v>17</v>
      </c>
      <c r="C138" s="1" t="s">
        <v>9</v>
      </c>
      <c r="D138" s="1" t="s">
        <v>10</v>
      </c>
      <c r="E138" s="1" t="s">
        <v>18</v>
      </c>
      <c r="F138" s="4" t="s">
        <v>324</v>
      </c>
      <c r="H138" s="22" t="s">
        <v>325</v>
      </c>
    </row>
    <row r="139" spans="1:8" ht="15.75" x14ac:dyDescent="0.35">
      <c r="A139" s="1" t="s">
        <v>113</v>
      </c>
      <c r="B139" s="1" t="s">
        <v>17</v>
      </c>
      <c r="C139" s="1" t="s">
        <v>9</v>
      </c>
      <c r="D139" s="1" t="s">
        <v>10</v>
      </c>
      <c r="E139" s="1" t="s">
        <v>18</v>
      </c>
      <c r="F139" s="2" t="s">
        <v>326</v>
      </c>
      <c r="H139" s="22" t="s">
        <v>327</v>
      </c>
    </row>
    <row r="140" spans="1:8" ht="15.75" x14ac:dyDescent="0.35">
      <c r="A140" s="1" t="s">
        <v>81</v>
      </c>
      <c r="B140" s="1" t="s">
        <v>17</v>
      </c>
      <c r="C140" s="1" t="s">
        <v>82</v>
      </c>
      <c r="D140" s="1" t="s">
        <v>10</v>
      </c>
      <c r="E140" s="1" t="s">
        <v>101</v>
      </c>
      <c r="F140" s="2" t="s">
        <v>328</v>
      </c>
      <c r="H140" s="22" t="s">
        <v>329</v>
      </c>
    </row>
    <row r="141" spans="1:8" ht="15.75" x14ac:dyDescent="0.35">
      <c r="A141" s="1" t="s">
        <v>28</v>
      </c>
      <c r="B141" s="1" t="s">
        <v>17</v>
      </c>
      <c r="C141" s="1" t="s">
        <v>9</v>
      </c>
      <c r="D141" s="1" t="s">
        <v>42</v>
      </c>
      <c r="E141" s="1" t="s">
        <v>18</v>
      </c>
      <c r="F141" s="2" t="s">
        <v>330</v>
      </c>
      <c r="H141" s="22" t="s">
        <v>331</v>
      </c>
    </row>
    <row r="142" spans="1:8" ht="15.75" x14ac:dyDescent="0.35">
      <c r="A142" s="1" t="s">
        <v>113</v>
      </c>
      <c r="B142" s="1"/>
      <c r="C142" s="1" t="s">
        <v>9</v>
      </c>
      <c r="D142" s="1" t="s">
        <v>42</v>
      </c>
      <c r="E142" s="1" t="s">
        <v>18</v>
      </c>
      <c r="F142" s="2" t="s">
        <v>332</v>
      </c>
      <c r="H142" s="22" t="s">
        <v>333</v>
      </c>
    </row>
    <row r="143" spans="1:8" ht="15.75" x14ac:dyDescent="0.35">
      <c r="A143" s="1" t="s">
        <v>96</v>
      </c>
      <c r="B143" s="5">
        <v>0.8</v>
      </c>
      <c r="C143" s="1" t="s">
        <v>97</v>
      </c>
      <c r="D143" s="1" t="s">
        <v>42</v>
      </c>
      <c r="E143" s="1" t="s">
        <v>18</v>
      </c>
      <c r="F143" s="2" t="s">
        <v>334</v>
      </c>
      <c r="H143" s="22" t="s">
        <v>335</v>
      </c>
    </row>
    <row r="144" spans="1:8" ht="15.75" x14ac:dyDescent="0.35">
      <c r="A144" s="1" t="s">
        <v>336</v>
      </c>
      <c r="B144" s="1" t="s">
        <v>17</v>
      </c>
      <c r="C144" s="1" t="s">
        <v>337</v>
      </c>
      <c r="D144" s="1" t="s">
        <v>42</v>
      </c>
      <c r="E144" s="1" t="s">
        <v>18</v>
      </c>
      <c r="F144" s="4" t="s">
        <v>338</v>
      </c>
      <c r="H144" s="22" t="s">
        <v>339</v>
      </c>
    </row>
    <row r="145" spans="1:8" ht="15.75" x14ac:dyDescent="0.35">
      <c r="A145" s="1" t="s">
        <v>81</v>
      </c>
      <c r="B145" s="1" t="s">
        <v>17</v>
      </c>
      <c r="C145" s="1" t="s">
        <v>340</v>
      </c>
      <c r="D145" s="1" t="s">
        <v>10</v>
      </c>
      <c r="E145" s="1" t="s">
        <v>18</v>
      </c>
      <c r="F145" s="6" t="s">
        <v>341</v>
      </c>
      <c r="H145" s="22" t="s">
        <v>342</v>
      </c>
    </row>
    <row r="146" spans="1:8" ht="15.75" x14ac:dyDescent="0.35">
      <c r="A146" s="1" t="s">
        <v>81</v>
      </c>
      <c r="B146" s="1" t="s">
        <v>17</v>
      </c>
      <c r="C146" s="1" t="s">
        <v>340</v>
      </c>
      <c r="D146" s="1" t="s">
        <v>10</v>
      </c>
      <c r="E146" s="1" t="s">
        <v>18</v>
      </c>
      <c r="F146" s="7" t="s">
        <v>343</v>
      </c>
      <c r="H146" s="22" t="s">
        <v>344</v>
      </c>
    </row>
    <row r="147" spans="1:8" ht="15.75" x14ac:dyDescent="0.35">
      <c r="A147" s="1" t="s">
        <v>81</v>
      </c>
      <c r="B147" s="1" t="s">
        <v>17</v>
      </c>
      <c r="C147" s="1" t="s">
        <v>82</v>
      </c>
      <c r="D147" s="1" t="s">
        <v>10</v>
      </c>
      <c r="E147" s="1" t="s">
        <v>18</v>
      </c>
      <c r="F147" s="6" t="s">
        <v>345</v>
      </c>
      <c r="H147" s="22" t="s">
        <v>346</v>
      </c>
    </row>
    <row r="148" spans="1:8" ht="15.75" x14ac:dyDescent="0.35">
      <c r="A148" s="1" t="s">
        <v>81</v>
      </c>
      <c r="B148" s="1" t="s">
        <v>17</v>
      </c>
      <c r="C148" s="1" t="s">
        <v>82</v>
      </c>
      <c r="D148" s="1" t="s">
        <v>10</v>
      </c>
      <c r="E148" s="1" t="s">
        <v>18</v>
      </c>
      <c r="F148" s="7" t="s">
        <v>347</v>
      </c>
      <c r="H148" s="22" t="s">
        <v>348</v>
      </c>
    </row>
    <row r="149" spans="1:8" ht="15.75" x14ac:dyDescent="0.35">
      <c r="A149" s="1" t="s">
        <v>71</v>
      </c>
      <c r="B149" s="1"/>
      <c r="C149" s="1" t="s">
        <v>72</v>
      </c>
      <c r="D149" s="1" t="s">
        <v>203</v>
      </c>
      <c r="E149" s="1" t="s">
        <v>349</v>
      </c>
      <c r="F149" s="7" t="s">
        <v>304</v>
      </c>
      <c r="H149" s="22" t="s">
        <v>350</v>
      </c>
    </row>
    <row r="150" spans="1:8" ht="15.75" x14ac:dyDescent="0.35">
      <c r="A150" s="1" t="s">
        <v>71</v>
      </c>
      <c r="B150" s="1"/>
      <c r="C150" s="1" t="s">
        <v>72</v>
      </c>
      <c r="D150" s="1" t="s">
        <v>203</v>
      </c>
      <c r="E150" s="1" t="s">
        <v>18</v>
      </c>
      <c r="F150" s="7" t="s">
        <v>306</v>
      </c>
      <c r="H150" s="22" t="s">
        <v>351</v>
      </c>
    </row>
    <row r="151" spans="1:8" ht="15.75" x14ac:dyDescent="0.35">
      <c r="A151" s="1" t="s">
        <v>49</v>
      </c>
      <c r="B151" s="1" t="s">
        <v>17</v>
      </c>
      <c r="C151" s="1" t="s">
        <v>37</v>
      </c>
      <c r="D151" s="1" t="s">
        <v>42</v>
      </c>
      <c r="E151" s="1" t="s">
        <v>18</v>
      </c>
      <c r="F151" s="4" t="s">
        <v>352</v>
      </c>
      <c r="H151" s="22" t="s">
        <v>353</v>
      </c>
    </row>
    <row r="152" spans="1:8" ht="15.75" x14ac:dyDescent="0.35">
      <c r="A152" s="1" t="s">
        <v>49</v>
      </c>
      <c r="B152" s="1" t="s">
        <v>17</v>
      </c>
      <c r="C152" s="1" t="s">
        <v>37</v>
      </c>
      <c r="D152" s="1" t="s">
        <v>42</v>
      </c>
      <c r="E152" s="1" t="s">
        <v>18</v>
      </c>
      <c r="F152" s="2" t="s">
        <v>354</v>
      </c>
      <c r="H152" s="22" t="s">
        <v>355</v>
      </c>
    </row>
    <row r="153" spans="1:8" ht="15.75" x14ac:dyDescent="0.35">
      <c r="A153" s="1" t="s">
        <v>49</v>
      </c>
      <c r="B153" s="1" t="s">
        <v>17</v>
      </c>
      <c r="C153" s="1" t="s">
        <v>37</v>
      </c>
      <c r="D153" s="1" t="s">
        <v>10</v>
      </c>
      <c r="E153" s="1" t="s">
        <v>18</v>
      </c>
      <c r="F153" s="4" t="s">
        <v>356</v>
      </c>
      <c r="H153" s="22" t="s">
        <v>357</v>
      </c>
    </row>
    <row r="154" spans="1:8" ht="15.75" x14ac:dyDescent="0.35">
      <c r="A154" s="1" t="s">
        <v>49</v>
      </c>
      <c r="B154" s="1" t="s">
        <v>17</v>
      </c>
      <c r="C154" s="1" t="s">
        <v>37</v>
      </c>
      <c r="D154" s="1" t="s">
        <v>10</v>
      </c>
      <c r="E154" s="1" t="s">
        <v>18</v>
      </c>
      <c r="F154" s="2" t="s">
        <v>358</v>
      </c>
      <c r="H154" s="22" t="s">
        <v>359</v>
      </c>
    </row>
    <row r="155" spans="1:8" ht="15.75" x14ac:dyDescent="0.35">
      <c r="A155" s="1" t="s">
        <v>108</v>
      </c>
      <c r="B155" s="1" t="s">
        <v>17</v>
      </c>
      <c r="C155" s="1" t="s">
        <v>9</v>
      </c>
      <c r="D155" s="1" t="s">
        <v>10</v>
      </c>
      <c r="E155" s="1" t="s">
        <v>18</v>
      </c>
      <c r="F155" s="2" t="s">
        <v>360</v>
      </c>
      <c r="H155" s="21" t="s">
        <v>312</v>
      </c>
    </row>
    <row r="156" spans="1:8" ht="15.75" x14ac:dyDescent="0.35">
      <c r="A156" s="1" t="s">
        <v>108</v>
      </c>
      <c r="B156" s="1" t="s">
        <v>17</v>
      </c>
      <c r="C156" s="1" t="s">
        <v>9</v>
      </c>
      <c r="D156" s="1" t="s">
        <v>10</v>
      </c>
      <c r="E156" s="1" t="s">
        <v>18</v>
      </c>
      <c r="F156" s="4" t="s">
        <v>361</v>
      </c>
      <c r="H156" s="22" t="s">
        <v>312</v>
      </c>
    </row>
    <row r="157" spans="1:8" ht="15.75" x14ac:dyDescent="0.35">
      <c r="A157" s="1" t="s">
        <v>209</v>
      </c>
      <c r="B157" s="1" t="s">
        <v>17</v>
      </c>
      <c r="C157" s="1" t="s">
        <v>210</v>
      </c>
      <c r="D157" s="1" t="s">
        <v>203</v>
      </c>
      <c r="E157" s="1" t="s">
        <v>18</v>
      </c>
      <c r="F157" s="2" t="s">
        <v>308</v>
      </c>
      <c r="H157" s="22" t="s">
        <v>362</v>
      </c>
    </row>
    <row r="158" spans="1:8" ht="15.75" x14ac:dyDescent="0.35">
      <c r="A158" s="1" t="s">
        <v>28</v>
      </c>
      <c r="B158" s="1" t="s">
        <v>17</v>
      </c>
      <c r="C158" s="1" t="s">
        <v>29</v>
      </c>
      <c r="D158" s="1" t="s">
        <v>42</v>
      </c>
      <c r="E158" s="1" t="s">
        <v>18</v>
      </c>
      <c r="F158" s="2" t="s">
        <v>363</v>
      </c>
      <c r="H158" s="22" t="s">
        <v>314</v>
      </c>
    </row>
    <row r="159" spans="1:8" ht="15.75" x14ac:dyDescent="0.35">
      <c r="A159" s="1" t="s">
        <v>28</v>
      </c>
      <c r="B159" s="1" t="s">
        <v>17</v>
      </c>
      <c r="C159" s="1" t="s">
        <v>29</v>
      </c>
      <c r="D159" s="1" t="s">
        <v>42</v>
      </c>
      <c r="E159" s="1" t="s">
        <v>18</v>
      </c>
      <c r="F159" s="4" t="s">
        <v>364</v>
      </c>
      <c r="H159" s="22" t="s">
        <v>365</v>
      </c>
    </row>
    <row r="160" spans="1:8" ht="15.75" x14ac:dyDescent="0.35">
      <c r="A160" s="1" t="s">
        <v>7</v>
      </c>
      <c r="B160" s="5">
        <v>0.03</v>
      </c>
      <c r="C160" s="1" t="s">
        <v>9</v>
      </c>
      <c r="D160" s="1" t="s">
        <v>10</v>
      </c>
      <c r="E160" s="2" t="s">
        <v>18</v>
      </c>
      <c r="F160" s="2" t="s">
        <v>366</v>
      </c>
      <c r="H160" s="22" t="s">
        <v>367</v>
      </c>
    </row>
    <row r="161" spans="1:8" ht="15.75" x14ac:dyDescent="0.35">
      <c r="A161" s="1" t="s">
        <v>113</v>
      </c>
      <c r="B161" s="1"/>
      <c r="C161" s="1" t="s">
        <v>9</v>
      </c>
      <c r="D161" s="1" t="s">
        <v>203</v>
      </c>
      <c r="E161" s="1" t="s">
        <v>18</v>
      </c>
      <c r="F161" s="2" t="s">
        <v>313</v>
      </c>
      <c r="H161" s="21" t="s">
        <v>368</v>
      </c>
    </row>
    <row r="162" spans="1:8" ht="15.75" x14ac:dyDescent="0.35">
      <c r="A162" s="1" t="s">
        <v>45</v>
      </c>
      <c r="B162" s="1"/>
      <c r="C162" s="1" t="s">
        <v>46</v>
      </c>
      <c r="D162" s="1" t="s">
        <v>203</v>
      </c>
      <c r="E162" s="1" t="s">
        <v>18</v>
      </c>
      <c r="F162" s="2" t="s">
        <v>315</v>
      </c>
      <c r="H162" s="22" t="s">
        <v>369</v>
      </c>
    </row>
    <row r="163" spans="1:8" ht="15.75" x14ac:dyDescent="0.35">
      <c r="A163" s="1" t="s">
        <v>45</v>
      </c>
      <c r="B163" s="1" t="s">
        <v>17</v>
      </c>
      <c r="C163" s="1" t="s">
        <v>37</v>
      </c>
      <c r="D163" s="1" t="s">
        <v>203</v>
      </c>
      <c r="E163" s="1" t="s">
        <v>18</v>
      </c>
      <c r="F163" s="2" t="s">
        <v>310</v>
      </c>
      <c r="H163" s="21" t="s">
        <v>10</v>
      </c>
    </row>
    <row r="164" spans="1:8" ht="15.75" x14ac:dyDescent="0.35">
      <c r="A164" s="1" t="s">
        <v>108</v>
      </c>
      <c r="B164" s="1" t="s">
        <v>8</v>
      </c>
      <c r="C164" s="1" t="s">
        <v>9</v>
      </c>
      <c r="D164" s="1" t="s">
        <v>10</v>
      </c>
      <c r="E164" s="1" t="s">
        <v>101</v>
      </c>
      <c r="F164" s="2" t="s">
        <v>370</v>
      </c>
      <c r="H164" s="22" t="s">
        <v>14</v>
      </c>
    </row>
    <row r="165" spans="1:8" ht="15.75" x14ac:dyDescent="0.35">
      <c r="A165" s="1" t="s">
        <v>16</v>
      </c>
      <c r="B165" s="1" t="s">
        <v>17</v>
      </c>
      <c r="C165" s="1" t="s">
        <v>9</v>
      </c>
      <c r="D165" s="1" t="s">
        <v>10</v>
      </c>
      <c r="E165" s="1" t="s">
        <v>18</v>
      </c>
      <c r="F165" s="4" t="s">
        <v>371</v>
      </c>
      <c r="H165" s="22" t="s">
        <v>12</v>
      </c>
    </row>
    <row r="166" spans="1:8" ht="15.75" x14ac:dyDescent="0.35">
      <c r="A166" s="1" t="s">
        <v>16</v>
      </c>
      <c r="B166" s="1" t="s">
        <v>17</v>
      </c>
      <c r="C166" s="1" t="s">
        <v>9</v>
      </c>
      <c r="D166" s="1" t="s">
        <v>10</v>
      </c>
      <c r="E166" s="1" t="s">
        <v>18</v>
      </c>
      <c r="F166" s="2" t="s">
        <v>372</v>
      </c>
      <c r="H166" s="22" t="s">
        <v>21</v>
      </c>
    </row>
    <row r="167" spans="1:8" ht="15.75" x14ac:dyDescent="0.35">
      <c r="A167" s="1" t="s">
        <v>23</v>
      </c>
      <c r="B167" s="1" t="s">
        <v>17</v>
      </c>
      <c r="C167" s="1" t="s">
        <v>9</v>
      </c>
      <c r="D167" s="1" t="s">
        <v>10</v>
      </c>
      <c r="E167" s="2" t="s">
        <v>18</v>
      </c>
      <c r="F167" s="4" t="s">
        <v>373</v>
      </c>
      <c r="H167" s="22" t="s">
        <v>19</v>
      </c>
    </row>
    <row r="168" spans="1:8" ht="15.75" x14ac:dyDescent="0.35">
      <c r="A168" s="1" t="s">
        <v>23</v>
      </c>
      <c r="B168" s="1" t="s">
        <v>17</v>
      </c>
      <c r="C168" s="1" t="s">
        <v>9</v>
      </c>
      <c r="D168" s="1" t="s">
        <v>10</v>
      </c>
      <c r="E168" s="2" t="s">
        <v>18</v>
      </c>
      <c r="F168" s="2" t="s">
        <v>374</v>
      </c>
      <c r="H168" s="22" t="s">
        <v>26</v>
      </c>
    </row>
    <row r="169" spans="1:8" ht="15.75" x14ac:dyDescent="0.35">
      <c r="A169" s="1" t="s">
        <v>28</v>
      </c>
      <c r="B169" s="1" t="s">
        <v>17</v>
      </c>
      <c r="C169" s="1" t="s">
        <v>218</v>
      </c>
      <c r="D169" s="1" t="s">
        <v>120</v>
      </c>
      <c r="E169" s="2" t="s">
        <v>18</v>
      </c>
      <c r="F169" s="2" t="s">
        <v>225</v>
      </c>
      <c r="H169" s="22" t="s">
        <v>24</v>
      </c>
    </row>
    <row r="170" spans="1:8" ht="15.75" x14ac:dyDescent="0.35">
      <c r="A170" s="1" t="s">
        <v>375</v>
      </c>
      <c r="B170" s="1" t="s">
        <v>17</v>
      </c>
      <c r="C170" s="1" t="s">
        <v>82</v>
      </c>
      <c r="D170" s="1" t="s">
        <v>120</v>
      </c>
      <c r="E170" s="2" t="s">
        <v>18</v>
      </c>
      <c r="F170" s="2" t="s">
        <v>227</v>
      </c>
      <c r="H170" s="22" t="s">
        <v>31</v>
      </c>
    </row>
    <row r="171" spans="1:8" ht="15.75" x14ac:dyDescent="0.35">
      <c r="A171" s="1" t="s">
        <v>28</v>
      </c>
      <c r="B171" s="1" t="s">
        <v>17</v>
      </c>
      <c r="C171" s="1" t="s">
        <v>78</v>
      </c>
      <c r="D171" s="1" t="s">
        <v>120</v>
      </c>
      <c r="E171" s="2" t="s">
        <v>18</v>
      </c>
      <c r="F171" s="4" t="s">
        <v>229</v>
      </c>
      <c r="H171" s="22" t="s">
        <v>38</v>
      </c>
    </row>
    <row r="172" spans="1:8" ht="15.75" x14ac:dyDescent="0.35">
      <c r="A172" s="1" t="s">
        <v>28</v>
      </c>
      <c r="B172" s="1" t="s">
        <v>17</v>
      </c>
      <c r="C172" s="1" t="s">
        <v>78</v>
      </c>
      <c r="D172" s="1" t="s">
        <v>120</v>
      </c>
      <c r="E172" s="2" t="s">
        <v>18</v>
      </c>
      <c r="F172" s="2" t="s">
        <v>220</v>
      </c>
      <c r="H172" s="22" t="s">
        <v>61</v>
      </c>
    </row>
    <row r="173" spans="1:8" ht="15.75" x14ac:dyDescent="0.35">
      <c r="A173" s="1" t="s">
        <v>28</v>
      </c>
      <c r="B173" s="1" t="s">
        <v>17</v>
      </c>
      <c r="C173" s="1" t="s">
        <v>86</v>
      </c>
      <c r="D173" s="1" t="s">
        <v>120</v>
      </c>
      <c r="E173" s="2" t="s">
        <v>18</v>
      </c>
      <c r="F173" s="2" t="s">
        <v>223</v>
      </c>
      <c r="H173" s="22" t="s">
        <v>59</v>
      </c>
    </row>
    <row r="174" spans="1:8" ht="15.75" x14ac:dyDescent="0.35">
      <c r="A174" s="1" t="s">
        <v>81</v>
      </c>
      <c r="B174" s="1" t="s">
        <v>17</v>
      </c>
      <c r="C174" s="1" t="s">
        <v>340</v>
      </c>
      <c r="D174" s="1" t="s">
        <v>10</v>
      </c>
      <c r="E174" s="3" t="s">
        <v>169</v>
      </c>
      <c r="F174" s="2" t="s">
        <v>376</v>
      </c>
      <c r="H174" s="22" t="s">
        <v>65</v>
      </c>
    </row>
    <row r="175" spans="1:8" ht="15.75" x14ac:dyDescent="0.35">
      <c r="A175" s="1" t="s">
        <v>108</v>
      </c>
      <c r="B175" s="1" t="s">
        <v>17</v>
      </c>
      <c r="C175" s="1" t="s">
        <v>9</v>
      </c>
      <c r="D175" s="1" t="s">
        <v>10</v>
      </c>
      <c r="E175" s="3" t="s">
        <v>377</v>
      </c>
      <c r="F175" s="4" t="s">
        <v>378</v>
      </c>
      <c r="H175" s="22" t="s">
        <v>63</v>
      </c>
    </row>
    <row r="176" spans="1:8" ht="15.75" x14ac:dyDescent="0.35">
      <c r="A176" s="1" t="s">
        <v>108</v>
      </c>
      <c r="B176" s="1" t="s">
        <v>17</v>
      </c>
      <c r="C176" s="1" t="s">
        <v>9</v>
      </c>
      <c r="D176" s="1" t="s">
        <v>10</v>
      </c>
      <c r="E176" s="3" t="s">
        <v>377</v>
      </c>
      <c r="F176" s="2" t="s">
        <v>379</v>
      </c>
      <c r="H176" s="22" t="s">
        <v>79</v>
      </c>
    </row>
    <row r="177" spans="1:8" ht="15.75" x14ac:dyDescent="0.35">
      <c r="A177" s="1" t="s">
        <v>40</v>
      </c>
      <c r="B177" s="1" t="s">
        <v>17</v>
      </c>
      <c r="C177" s="1" t="s">
        <v>140</v>
      </c>
      <c r="D177" s="1" t="s">
        <v>42</v>
      </c>
      <c r="E177" s="1" t="s">
        <v>18</v>
      </c>
      <c r="F177" s="4" t="s">
        <v>380</v>
      </c>
      <c r="H177" s="22" t="s">
        <v>92</v>
      </c>
    </row>
    <row r="178" spans="1:8" ht="15.75" x14ac:dyDescent="0.35">
      <c r="A178" s="1" t="s">
        <v>45</v>
      </c>
      <c r="B178" s="1"/>
      <c r="C178" s="1" t="s">
        <v>46</v>
      </c>
      <c r="D178" s="1" t="s">
        <v>42</v>
      </c>
      <c r="E178" s="1" t="s">
        <v>18</v>
      </c>
      <c r="F178" s="2" t="s">
        <v>381</v>
      </c>
      <c r="H178" s="22" t="s">
        <v>89</v>
      </c>
    </row>
    <row r="179" spans="1:8" ht="15.75" x14ac:dyDescent="0.35">
      <c r="A179" s="1" t="s">
        <v>49</v>
      </c>
      <c r="B179" s="1" t="s">
        <v>17</v>
      </c>
      <c r="C179" s="1" t="s">
        <v>37</v>
      </c>
      <c r="D179" s="1" t="s">
        <v>42</v>
      </c>
      <c r="E179" s="1" t="s">
        <v>18</v>
      </c>
      <c r="F179" s="4" t="s">
        <v>382</v>
      </c>
      <c r="H179" s="22" t="s">
        <v>87</v>
      </c>
    </row>
    <row r="180" spans="1:8" ht="15.75" x14ac:dyDescent="0.35">
      <c r="A180" s="1" t="s">
        <v>49</v>
      </c>
      <c r="B180" s="1" t="s">
        <v>17</v>
      </c>
      <c r="C180" s="1" t="s">
        <v>37</v>
      </c>
      <c r="D180" s="1" t="s">
        <v>42</v>
      </c>
      <c r="E180" s="1" t="s">
        <v>18</v>
      </c>
      <c r="F180" s="2" t="s">
        <v>383</v>
      </c>
      <c r="H180" s="22" t="s">
        <v>84</v>
      </c>
    </row>
    <row r="181" spans="1:8" ht="15.75" x14ac:dyDescent="0.35">
      <c r="A181" s="1" t="s">
        <v>209</v>
      </c>
      <c r="B181" s="1" t="s">
        <v>17</v>
      </c>
      <c r="C181" s="1" t="s">
        <v>9</v>
      </c>
      <c r="D181" s="1" t="s">
        <v>42</v>
      </c>
      <c r="E181" s="1" t="s">
        <v>18</v>
      </c>
      <c r="F181" s="2" t="s">
        <v>384</v>
      </c>
      <c r="H181" s="22" t="s">
        <v>94</v>
      </c>
    </row>
    <row r="182" spans="1:8" ht="15.75" x14ac:dyDescent="0.35">
      <c r="A182" s="1" t="s">
        <v>209</v>
      </c>
      <c r="B182" s="1" t="s">
        <v>17</v>
      </c>
      <c r="C182" s="1" t="s">
        <v>9</v>
      </c>
      <c r="D182" s="1" t="s">
        <v>42</v>
      </c>
      <c r="E182" s="1" t="s">
        <v>18</v>
      </c>
      <c r="F182" s="4" t="s">
        <v>385</v>
      </c>
      <c r="H182" s="22" t="s">
        <v>98</v>
      </c>
    </row>
    <row r="183" spans="1:8" ht="15.75" x14ac:dyDescent="0.35">
      <c r="A183" s="1" t="s">
        <v>209</v>
      </c>
      <c r="B183" s="1" t="s">
        <v>17</v>
      </c>
      <c r="C183" s="1" t="s">
        <v>210</v>
      </c>
      <c r="D183" s="1" t="s">
        <v>42</v>
      </c>
      <c r="E183" s="1" t="s">
        <v>18</v>
      </c>
      <c r="F183" s="4" t="s">
        <v>386</v>
      </c>
      <c r="H183" s="22" t="s">
        <v>106</v>
      </c>
    </row>
    <row r="184" spans="1:8" ht="15.75" x14ac:dyDescent="0.35">
      <c r="A184" s="1" t="s">
        <v>209</v>
      </c>
      <c r="B184" s="1" t="s">
        <v>17</v>
      </c>
      <c r="C184" s="1" t="s">
        <v>210</v>
      </c>
      <c r="D184" s="1" t="s">
        <v>42</v>
      </c>
      <c r="E184" s="1" t="s">
        <v>18</v>
      </c>
      <c r="F184" s="2" t="s">
        <v>387</v>
      </c>
      <c r="H184" s="22" t="s">
        <v>111</v>
      </c>
    </row>
    <row r="185" spans="1:8" ht="15.75" x14ac:dyDescent="0.35">
      <c r="A185" s="1" t="s">
        <v>209</v>
      </c>
      <c r="B185" s="1" t="s">
        <v>17</v>
      </c>
      <c r="C185" s="1" t="s">
        <v>9</v>
      </c>
      <c r="D185" s="1" t="s">
        <v>42</v>
      </c>
      <c r="E185" s="1" t="s">
        <v>18</v>
      </c>
      <c r="F185" s="2" t="s">
        <v>388</v>
      </c>
      <c r="H185" s="22" t="s">
        <v>109</v>
      </c>
    </row>
    <row r="186" spans="1:8" ht="15.75" x14ac:dyDescent="0.35">
      <c r="A186" s="1" t="s">
        <v>113</v>
      </c>
      <c r="B186" s="1" t="s">
        <v>17</v>
      </c>
      <c r="C186" s="1" t="s">
        <v>9</v>
      </c>
      <c r="D186" s="1" t="s">
        <v>42</v>
      </c>
      <c r="E186" s="1" t="s">
        <v>18</v>
      </c>
      <c r="F186" s="2" t="s">
        <v>389</v>
      </c>
      <c r="H186" s="22" t="s">
        <v>104</v>
      </c>
    </row>
    <row r="187" spans="1:8" ht="15.75" x14ac:dyDescent="0.35">
      <c r="A187" s="1" t="s">
        <v>209</v>
      </c>
      <c r="B187" s="1" t="s">
        <v>17</v>
      </c>
      <c r="C187" s="1" t="s">
        <v>210</v>
      </c>
      <c r="D187" s="1" t="s">
        <v>42</v>
      </c>
      <c r="E187" s="1" t="s">
        <v>18</v>
      </c>
      <c r="F187" s="4" t="s">
        <v>390</v>
      </c>
      <c r="H187" s="22" t="s">
        <v>115</v>
      </c>
    </row>
    <row r="188" spans="1:8" ht="15.75" x14ac:dyDescent="0.35">
      <c r="A188" s="1" t="s">
        <v>209</v>
      </c>
      <c r="B188" s="1" t="s">
        <v>17</v>
      </c>
      <c r="C188" s="1" t="s">
        <v>210</v>
      </c>
      <c r="D188" s="1" t="s">
        <v>42</v>
      </c>
      <c r="E188" s="1" t="s">
        <v>18</v>
      </c>
      <c r="F188" s="2" t="s">
        <v>391</v>
      </c>
      <c r="H188" s="22" t="s">
        <v>392</v>
      </c>
    </row>
    <row r="189" spans="1:8" ht="15.75" x14ac:dyDescent="0.35">
      <c r="A189" s="1" t="s">
        <v>71</v>
      </c>
      <c r="B189" s="1">
        <v>8779</v>
      </c>
      <c r="C189" s="1" t="s">
        <v>72</v>
      </c>
      <c r="D189" s="1" t="s">
        <v>393</v>
      </c>
      <c r="E189" s="1" t="s">
        <v>101</v>
      </c>
      <c r="F189" s="2" t="s">
        <v>394</v>
      </c>
      <c r="H189" s="22" t="s">
        <v>395</v>
      </c>
    </row>
    <row r="190" spans="1:8" ht="15.75" x14ac:dyDescent="0.35">
      <c r="A190" s="1" t="s">
        <v>71</v>
      </c>
      <c r="B190" s="1" t="s">
        <v>17</v>
      </c>
      <c r="C190" s="1" t="s">
        <v>72</v>
      </c>
      <c r="D190" s="1" t="s">
        <v>393</v>
      </c>
      <c r="E190" s="1" t="s">
        <v>101</v>
      </c>
      <c r="F190" s="2" t="s">
        <v>396</v>
      </c>
      <c r="H190" s="22" t="s">
        <v>397</v>
      </c>
    </row>
    <row r="191" spans="1:8" ht="15.75" x14ac:dyDescent="0.35">
      <c r="A191" s="1" t="s">
        <v>71</v>
      </c>
      <c r="B191" s="1" t="s">
        <v>17</v>
      </c>
      <c r="C191" s="1" t="s">
        <v>72</v>
      </c>
      <c r="D191" s="1" t="s">
        <v>393</v>
      </c>
      <c r="E191" s="1" t="s">
        <v>101</v>
      </c>
      <c r="F191" s="2" t="s">
        <v>398</v>
      </c>
      <c r="H191" s="22" t="s">
        <v>399</v>
      </c>
    </row>
    <row r="192" spans="1:8" ht="15.75" x14ac:dyDescent="0.35">
      <c r="A192" s="1" t="s">
        <v>71</v>
      </c>
      <c r="B192" s="1" t="s">
        <v>17</v>
      </c>
      <c r="C192" s="1" t="s">
        <v>72</v>
      </c>
      <c r="D192" s="1" t="s">
        <v>393</v>
      </c>
      <c r="E192" s="1" t="s">
        <v>101</v>
      </c>
      <c r="F192" s="2" t="s">
        <v>400</v>
      </c>
      <c r="H192" s="22" t="s">
        <v>152</v>
      </c>
    </row>
    <row r="193" spans="1:8" ht="15.75" x14ac:dyDescent="0.35">
      <c r="A193" s="1" t="s">
        <v>71</v>
      </c>
      <c r="B193" s="1" t="s">
        <v>401</v>
      </c>
      <c r="C193" s="1" t="s">
        <v>72</v>
      </c>
      <c r="D193" s="1" t="s">
        <v>393</v>
      </c>
      <c r="E193" s="1" t="s">
        <v>101</v>
      </c>
      <c r="F193" s="2" t="s">
        <v>402</v>
      </c>
      <c r="H193" s="22" t="s">
        <v>146</v>
      </c>
    </row>
    <row r="194" spans="1:8" ht="15.75" x14ac:dyDescent="0.35">
      <c r="A194" s="1" t="s">
        <v>71</v>
      </c>
      <c r="B194" s="1">
        <v>8554</v>
      </c>
      <c r="C194" s="1" t="s">
        <v>72</v>
      </c>
      <c r="D194" s="1" t="s">
        <v>393</v>
      </c>
      <c r="E194" s="1" t="s">
        <v>101</v>
      </c>
      <c r="F194" s="2" t="s">
        <v>403</v>
      </c>
      <c r="H194" s="22" t="s">
        <v>148</v>
      </c>
    </row>
    <row r="195" spans="1:8" ht="15.75" x14ac:dyDescent="0.35">
      <c r="A195" s="1" t="s">
        <v>28</v>
      </c>
      <c r="B195" s="1" t="s">
        <v>17</v>
      </c>
      <c r="C195" s="1" t="s">
        <v>78</v>
      </c>
      <c r="D195" s="1" t="s">
        <v>188</v>
      </c>
      <c r="E195" s="3" t="s">
        <v>404</v>
      </c>
      <c r="F195" s="2" t="s">
        <v>190</v>
      </c>
      <c r="H195" s="22" t="s">
        <v>150</v>
      </c>
    </row>
    <row r="196" spans="1:8" ht="15.75" x14ac:dyDescent="0.35">
      <c r="A196" s="1" t="s">
        <v>40</v>
      </c>
      <c r="B196" s="1" t="s">
        <v>17</v>
      </c>
      <c r="C196" s="1" t="s">
        <v>41</v>
      </c>
      <c r="D196" s="1" t="s">
        <v>42</v>
      </c>
      <c r="E196" s="1" t="s">
        <v>18</v>
      </c>
      <c r="F196" s="4" t="s">
        <v>405</v>
      </c>
      <c r="H196" s="22" t="s">
        <v>154</v>
      </c>
    </row>
    <row r="197" spans="1:8" ht="15.75" x14ac:dyDescent="0.35">
      <c r="A197" s="1" t="s">
        <v>49</v>
      </c>
      <c r="B197" s="1" t="s">
        <v>17</v>
      </c>
      <c r="C197" s="1" t="s">
        <v>37</v>
      </c>
      <c r="D197" s="1" t="s">
        <v>42</v>
      </c>
      <c r="E197" s="1" t="s">
        <v>18</v>
      </c>
      <c r="F197" s="2" t="s">
        <v>406</v>
      </c>
      <c r="H197" s="22" t="s">
        <v>165</v>
      </c>
    </row>
    <row r="198" spans="1:8" ht="15.75" x14ac:dyDescent="0.35">
      <c r="A198" s="1" t="s">
        <v>40</v>
      </c>
      <c r="B198" s="1" t="s">
        <v>17</v>
      </c>
      <c r="C198" s="1" t="s">
        <v>41</v>
      </c>
      <c r="D198" s="1" t="s">
        <v>42</v>
      </c>
      <c r="E198" s="1" t="s">
        <v>18</v>
      </c>
      <c r="F198" s="2" t="s">
        <v>407</v>
      </c>
      <c r="H198" s="22" t="s">
        <v>167</v>
      </c>
    </row>
    <row r="199" spans="1:8" ht="15.75" x14ac:dyDescent="0.35">
      <c r="A199" s="1" t="s">
        <v>113</v>
      </c>
      <c r="B199" s="1" t="s">
        <v>17</v>
      </c>
      <c r="C199" s="1" t="s">
        <v>9</v>
      </c>
      <c r="D199" s="1" t="s">
        <v>116</v>
      </c>
      <c r="E199" s="2" t="s">
        <v>18</v>
      </c>
      <c r="F199" s="2" t="s">
        <v>130</v>
      </c>
      <c r="H199" s="22" t="s">
        <v>191</v>
      </c>
    </row>
    <row r="200" spans="1:8" ht="15.75" x14ac:dyDescent="0.35">
      <c r="A200" s="1" t="s">
        <v>209</v>
      </c>
      <c r="B200" s="1" t="s">
        <v>17</v>
      </c>
      <c r="C200" s="1" t="s">
        <v>210</v>
      </c>
      <c r="D200" s="1" t="s">
        <v>116</v>
      </c>
      <c r="E200" s="2" t="s">
        <v>18</v>
      </c>
      <c r="F200" s="2" t="s">
        <v>132</v>
      </c>
      <c r="H200" s="22" t="s">
        <v>172</v>
      </c>
    </row>
    <row r="201" spans="1:8" ht="15.75" x14ac:dyDescent="0.35">
      <c r="A201" s="1" t="s">
        <v>40</v>
      </c>
      <c r="B201" s="1" t="s">
        <v>17</v>
      </c>
      <c r="C201" s="1" t="s">
        <v>140</v>
      </c>
      <c r="D201" s="1" t="s">
        <v>116</v>
      </c>
      <c r="E201" s="2" t="s">
        <v>18</v>
      </c>
      <c r="F201" s="2" t="s">
        <v>126</v>
      </c>
      <c r="H201" s="22" t="s">
        <v>174</v>
      </c>
    </row>
    <row r="202" spans="1:8" ht="15.75" x14ac:dyDescent="0.35">
      <c r="A202" s="1" t="s">
        <v>40</v>
      </c>
      <c r="B202" s="1" t="s">
        <v>17</v>
      </c>
      <c r="C202" s="1" t="s">
        <v>41</v>
      </c>
      <c r="D202" s="1" t="s">
        <v>116</v>
      </c>
      <c r="E202" s="2" t="s">
        <v>18</v>
      </c>
      <c r="F202" s="2" t="s">
        <v>128</v>
      </c>
      <c r="H202" s="22" t="s">
        <v>175</v>
      </c>
    </row>
    <row r="203" spans="1:8" ht="15.75" x14ac:dyDescent="0.35">
      <c r="A203" s="1" t="s">
        <v>45</v>
      </c>
      <c r="B203" s="1" t="s">
        <v>17</v>
      </c>
      <c r="C203" s="1" t="s">
        <v>37</v>
      </c>
      <c r="D203" s="1" t="s">
        <v>116</v>
      </c>
      <c r="E203" s="2" t="s">
        <v>18</v>
      </c>
      <c r="F203" s="2" t="s">
        <v>124</v>
      </c>
      <c r="H203" s="22" t="s">
        <v>177</v>
      </c>
    </row>
    <row r="204" spans="1:8" ht="15.75" x14ac:dyDescent="0.35">
      <c r="A204" s="1" t="s">
        <v>28</v>
      </c>
      <c r="B204" s="1" t="s">
        <v>17</v>
      </c>
      <c r="C204" s="1" t="s">
        <v>9</v>
      </c>
      <c r="D204" s="1" t="s">
        <v>10</v>
      </c>
      <c r="E204" s="3" t="s">
        <v>408</v>
      </c>
      <c r="F204" s="2" t="s">
        <v>409</v>
      </c>
      <c r="H204" s="22" t="s">
        <v>179</v>
      </c>
    </row>
    <row r="205" spans="1:8" ht="15.75" x14ac:dyDescent="0.35">
      <c r="A205" s="1" t="s">
        <v>28</v>
      </c>
      <c r="B205" s="1" t="s">
        <v>17</v>
      </c>
      <c r="C205" s="1" t="s">
        <v>29</v>
      </c>
      <c r="D205" s="1" t="s">
        <v>10</v>
      </c>
      <c r="E205" s="3" t="s">
        <v>408</v>
      </c>
      <c r="F205" s="2" t="s">
        <v>410</v>
      </c>
      <c r="H205" s="22" t="s">
        <v>181</v>
      </c>
    </row>
    <row r="206" spans="1:8" ht="15.75" x14ac:dyDescent="0.35">
      <c r="A206" s="1" t="s">
        <v>33</v>
      </c>
      <c r="B206" s="1" t="s">
        <v>8</v>
      </c>
      <c r="C206" s="1" t="s">
        <v>29</v>
      </c>
      <c r="D206" s="1" t="s">
        <v>10</v>
      </c>
      <c r="E206" s="2" t="s">
        <v>18</v>
      </c>
      <c r="F206" s="4" t="s">
        <v>411</v>
      </c>
      <c r="H206" s="22" t="s">
        <v>184</v>
      </c>
    </row>
    <row r="207" spans="1:8" ht="15.75" x14ac:dyDescent="0.35">
      <c r="A207" s="1" t="s">
        <v>33</v>
      </c>
      <c r="B207" s="1" t="s">
        <v>8</v>
      </c>
      <c r="C207" s="1" t="s">
        <v>29</v>
      </c>
      <c r="D207" s="1" t="s">
        <v>10</v>
      </c>
      <c r="E207" s="2" t="s">
        <v>18</v>
      </c>
      <c r="F207" s="2" t="s">
        <v>412</v>
      </c>
      <c r="H207" s="22" t="s">
        <v>187</v>
      </c>
    </row>
    <row r="208" spans="1:8" ht="15.75" x14ac:dyDescent="0.35">
      <c r="A208" s="1" t="s">
        <v>28</v>
      </c>
      <c r="B208" s="1" t="s">
        <v>17</v>
      </c>
      <c r="C208" s="1" t="s">
        <v>78</v>
      </c>
      <c r="D208" s="1" t="s">
        <v>10</v>
      </c>
      <c r="E208" s="2" t="s">
        <v>18</v>
      </c>
      <c r="F208" s="2" t="s">
        <v>413</v>
      </c>
      <c r="H208" s="22" t="s">
        <v>189</v>
      </c>
    </row>
    <row r="209" spans="1:8" ht="15.75" x14ac:dyDescent="0.35">
      <c r="A209" s="1" t="s">
        <v>33</v>
      </c>
      <c r="B209" s="1" t="s">
        <v>8</v>
      </c>
      <c r="C209" s="1" t="s">
        <v>29</v>
      </c>
      <c r="D209" s="1" t="s">
        <v>10</v>
      </c>
      <c r="E209" s="2" t="s">
        <v>18</v>
      </c>
      <c r="F209" s="2" t="s">
        <v>414</v>
      </c>
      <c r="H209" s="22" t="s">
        <v>193</v>
      </c>
    </row>
    <row r="210" spans="1:8" ht="15.75" x14ac:dyDescent="0.35">
      <c r="A210" s="1" t="s">
        <v>33</v>
      </c>
      <c r="B210" s="1" t="s">
        <v>8</v>
      </c>
      <c r="C210" s="1" t="s">
        <v>29</v>
      </c>
      <c r="D210" s="1" t="s">
        <v>10</v>
      </c>
      <c r="E210" s="2" t="s">
        <v>18</v>
      </c>
      <c r="F210" s="4" t="s">
        <v>415</v>
      </c>
      <c r="H210" s="22" t="s">
        <v>202</v>
      </c>
    </row>
    <row r="211" spans="1:8" ht="15.75" x14ac:dyDescent="0.35">
      <c r="A211" s="1" t="s">
        <v>209</v>
      </c>
      <c r="B211" s="1" t="s">
        <v>8</v>
      </c>
      <c r="C211" s="1" t="s">
        <v>210</v>
      </c>
      <c r="D211" s="1" t="s">
        <v>10</v>
      </c>
      <c r="E211" s="2" t="s">
        <v>18</v>
      </c>
      <c r="F211" s="4" t="s">
        <v>416</v>
      </c>
      <c r="H211" s="22" t="s">
        <v>208</v>
      </c>
    </row>
    <row r="212" spans="1:8" ht="15.75" x14ac:dyDescent="0.35">
      <c r="A212" s="1" t="s">
        <v>209</v>
      </c>
      <c r="B212" s="1" t="s">
        <v>8</v>
      </c>
      <c r="C212" s="1" t="s">
        <v>210</v>
      </c>
      <c r="D212" s="1" t="s">
        <v>10</v>
      </c>
      <c r="E212" s="2" t="s">
        <v>18</v>
      </c>
      <c r="F212" s="2" t="s">
        <v>417</v>
      </c>
      <c r="H212" s="22" t="s">
        <v>206</v>
      </c>
    </row>
    <row r="213" spans="1:8" ht="15.75" x14ac:dyDescent="0.35">
      <c r="A213" s="1" t="s">
        <v>33</v>
      </c>
      <c r="B213" s="1" t="s">
        <v>8</v>
      </c>
      <c r="C213" s="1" t="s">
        <v>29</v>
      </c>
      <c r="D213" s="1" t="s">
        <v>10</v>
      </c>
      <c r="E213" s="2" t="s">
        <v>18</v>
      </c>
      <c r="F213" s="4" t="s">
        <v>418</v>
      </c>
      <c r="H213" s="22" t="s">
        <v>207</v>
      </c>
    </row>
    <row r="214" spans="1:8" ht="15.75" x14ac:dyDescent="0.35">
      <c r="A214" s="1" t="s">
        <v>209</v>
      </c>
      <c r="B214" s="1" t="s">
        <v>8</v>
      </c>
      <c r="C214" s="1" t="s">
        <v>210</v>
      </c>
      <c r="D214" s="1" t="s">
        <v>10</v>
      </c>
      <c r="E214" s="2" t="s">
        <v>18</v>
      </c>
      <c r="F214" s="4" t="s">
        <v>419</v>
      </c>
      <c r="H214" s="22" t="s">
        <v>211</v>
      </c>
    </row>
    <row r="215" spans="1:8" ht="15.75" x14ac:dyDescent="0.35">
      <c r="A215" s="1" t="s">
        <v>209</v>
      </c>
      <c r="B215" s="1" t="s">
        <v>8</v>
      </c>
      <c r="C215" s="1" t="s">
        <v>210</v>
      </c>
      <c r="D215" s="1" t="s">
        <v>10</v>
      </c>
      <c r="E215" s="2" t="s">
        <v>18</v>
      </c>
      <c r="F215" s="2" t="s">
        <v>420</v>
      </c>
      <c r="H215" s="22" t="s">
        <v>212</v>
      </c>
    </row>
    <row r="216" spans="1:8" ht="15.75" x14ac:dyDescent="0.35">
      <c r="A216" s="1" t="s">
        <v>33</v>
      </c>
      <c r="B216" s="1" t="s">
        <v>8</v>
      </c>
      <c r="C216" s="1" t="s">
        <v>29</v>
      </c>
      <c r="D216" s="1" t="s">
        <v>10</v>
      </c>
      <c r="E216" s="2" t="s">
        <v>18</v>
      </c>
      <c r="F216" s="4" t="s">
        <v>421</v>
      </c>
      <c r="H216" s="22" t="s">
        <v>232</v>
      </c>
    </row>
    <row r="217" spans="1:8" ht="15.75" x14ac:dyDescent="0.35">
      <c r="A217" s="1" t="s">
        <v>209</v>
      </c>
      <c r="B217" s="1" t="s">
        <v>8</v>
      </c>
      <c r="C217" s="1" t="s">
        <v>210</v>
      </c>
      <c r="D217" s="1" t="s">
        <v>10</v>
      </c>
      <c r="E217" s="2" t="s">
        <v>18</v>
      </c>
      <c r="F217" s="4" t="s">
        <v>422</v>
      </c>
      <c r="H217" s="22" t="s">
        <v>230</v>
      </c>
    </row>
    <row r="218" spans="1:8" ht="15.75" x14ac:dyDescent="0.35">
      <c r="A218" s="1" t="s">
        <v>209</v>
      </c>
      <c r="B218" s="1" t="s">
        <v>8</v>
      </c>
      <c r="C218" s="1" t="s">
        <v>210</v>
      </c>
      <c r="D218" s="1" t="s">
        <v>10</v>
      </c>
      <c r="E218" s="2" t="s">
        <v>18</v>
      </c>
      <c r="F218" s="2" t="s">
        <v>423</v>
      </c>
      <c r="H218" s="22" t="s">
        <v>424</v>
      </c>
    </row>
    <row r="219" spans="1:8" ht="15.75" x14ac:dyDescent="0.35">
      <c r="A219" s="1" t="s">
        <v>33</v>
      </c>
      <c r="B219" s="1" t="s">
        <v>8</v>
      </c>
      <c r="C219" s="1" t="s">
        <v>29</v>
      </c>
      <c r="D219" s="1" t="s">
        <v>10</v>
      </c>
      <c r="E219" s="2" t="s">
        <v>18</v>
      </c>
      <c r="F219" s="4" t="s">
        <v>425</v>
      </c>
      <c r="H219" s="22" t="s">
        <v>426</v>
      </c>
    </row>
    <row r="220" spans="1:8" ht="15.75" x14ac:dyDescent="0.35">
      <c r="A220" s="1" t="s">
        <v>209</v>
      </c>
      <c r="B220" s="1" t="s">
        <v>8</v>
      </c>
      <c r="C220" s="1" t="s">
        <v>210</v>
      </c>
      <c r="D220" s="1" t="s">
        <v>10</v>
      </c>
      <c r="E220" s="2" t="s">
        <v>18</v>
      </c>
      <c r="F220" s="4" t="s">
        <v>427</v>
      </c>
      <c r="H220" s="22" t="s">
        <v>242</v>
      </c>
    </row>
    <row r="221" spans="1:8" ht="15.75" x14ac:dyDescent="0.35">
      <c r="A221" s="1" t="s">
        <v>209</v>
      </c>
      <c r="B221" s="1" t="s">
        <v>8</v>
      </c>
      <c r="C221" s="1" t="s">
        <v>210</v>
      </c>
      <c r="D221" s="1" t="s">
        <v>10</v>
      </c>
      <c r="E221" s="2" t="s">
        <v>18</v>
      </c>
      <c r="F221" s="2" t="s">
        <v>428</v>
      </c>
      <c r="H221" s="22" t="s">
        <v>238</v>
      </c>
    </row>
    <row r="222" spans="1:8" ht="15.75" x14ac:dyDescent="0.35">
      <c r="A222" s="1" t="s">
        <v>28</v>
      </c>
      <c r="B222" s="1" t="s">
        <v>17</v>
      </c>
      <c r="C222" s="1" t="s">
        <v>145</v>
      </c>
      <c r="D222" s="1" t="s">
        <v>10</v>
      </c>
      <c r="E222" s="3" t="s">
        <v>197</v>
      </c>
      <c r="F222" s="2" t="s">
        <v>429</v>
      </c>
      <c r="H222" s="22" t="s">
        <v>240</v>
      </c>
    </row>
    <row r="223" spans="1:8" ht="15.75" x14ac:dyDescent="0.35">
      <c r="A223" s="1" t="s">
        <v>16</v>
      </c>
      <c r="B223" s="1" t="s">
        <v>17</v>
      </c>
      <c r="C223" s="1" t="s">
        <v>9</v>
      </c>
      <c r="D223" s="1"/>
      <c r="E223" s="3"/>
      <c r="F223" s="2" t="s">
        <v>430</v>
      </c>
      <c r="H223" s="22" t="s">
        <v>236</v>
      </c>
    </row>
    <row r="224" spans="1:8" ht="15.75" x14ac:dyDescent="0.35">
      <c r="A224" s="1" t="s">
        <v>16</v>
      </c>
      <c r="B224" s="1" t="s">
        <v>17</v>
      </c>
      <c r="C224" s="1" t="s">
        <v>9</v>
      </c>
      <c r="D224" s="1" t="s">
        <v>20</v>
      </c>
      <c r="E224" s="3" t="s">
        <v>431</v>
      </c>
      <c r="F224" s="2" t="s">
        <v>25</v>
      </c>
      <c r="H224" s="22" t="s">
        <v>234</v>
      </c>
    </row>
    <row r="225" spans="1:8" ht="15.75" x14ac:dyDescent="0.35">
      <c r="A225" s="1" t="s">
        <v>209</v>
      </c>
      <c r="B225" s="1" t="s">
        <v>17</v>
      </c>
      <c r="C225" s="1" t="s">
        <v>210</v>
      </c>
      <c r="D225" s="1" t="s">
        <v>42</v>
      </c>
      <c r="E225" s="1" t="s">
        <v>18</v>
      </c>
      <c r="F225" s="4" t="s">
        <v>432</v>
      </c>
      <c r="H225" s="22" t="s">
        <v>244</v>
      </c>
    </row>
    <row r="226" spans="1:8" ht="15.75" x14ac:dyDescent="0.35">
      <c r="A226" s="1" t="s">
        <v>209</v>
      </c>
      <c r="B226" s="1" t="s">
        <v>17</v>
      </c>
      <c r="C226" s="1" t="s">
        <v>210</v>
      </c>
      <c r="D226" s="1" t="s">
        <v>42</v>
      </c>
      <c r="E226" s="1" t="s">
        <v>18</v>
      </c>
      <c r="F226" s="2" t="s">
        <v>433</v>
      </c>
      <c r="H226" s="22" t="s">
        <v>267</v>
      </c>
    </row>
    <row r="227" spans="1:8" ht="15.75" x14ac:dyDescent="0.35">
      <c r="A227" s="1" t="s">
        <v>81</v>
      </c>
      <c r="B227" s="1" t="s">
        <v>17</v>
      </c>
      <c r="C227" s="1" t="s">
        <v>340</v>
      </c>
      <c r="D227" s="1" t="s">
        <v>10</v>
      </c>
      <c r="E227" s="1" t="s">
        <v>18</v>
      </c>
      <c r="F227" s="2" t="s">
        <v>434</v>
      </c>
      <c r="H227" s="22" t="s">
        <v>271</v>
      </c>
    </row>
    <row r="228" spans="1:8" ht="15.75" x14ac:dyDescent="0.35">
      <c r="A228" s="1" t="s">
        <v>28</v>
      </c>
      <c r="B228" s="1" t="s">
        <v>17</v>
      </c>
      <c r="C228" s="1" t="s">
        <v>78</v>
      </c>
      <c r="D228" s="1" t="s">
        <v>10</v>
      </c>
      <c r="E228" s="1" t="s">
        <v>18</v>
      </c>
      <c r="F228" s="2" t="s">
        <v>435</v>
      </c>
      <c r="H228" s="22" t="s">
        <v>269</v>
      </c>
    </row>
    <row r="229" spans="1:8" ht="15.75" x14ac:dyDescent="0.35">
      <c r="A229" s="1" t="s">
        <v>23</v>
      </c>
      <c r="B229" s="1" t="s">
        <v>17</v>
      </c>
      <c r="C229" s="1" t="s">
        <v>9</v>
      </c>
      <c r="D229" s="1" t="s">
        <v>10</v>
      </c>
      <c r="E229" s="1" t="s">
        <v>18</v>
      </c>
      <c r="F229" s="2" t="s">
        <v>436</v>
      </c>
      <c r="H229" s="22" t="s">
        <v>265</v>
      </c>
    </row>
    <row r="230" spans="1:8" ht="15.75" x14ac:dyDescent="0.35">
      <c r="A230" s="1" t="s">
        <v>23</v>
      </c>
      <c r="B230" s="1" t="s">
        <v>17</v>
      </c>
      <c r="C230" s="1" t="s">
        <v>9</v>
      </c>
      <c r="D230" s="1" t="s">
        <v>10</v>
      </c>
      <c r="E230" s="1" t="s">
        <v>18</v>
      </c>
      <c r="F230" s="4" t="s">
        <v>437</v>
      </c>
      <c r="H230" s="22" t="s">
        <v>277</v>
      </c>
    </row>
    <row r="231" spans="1:8" ht="15.75" x14ac:dyDescent="0.35">
      <c r="A231" s="1" t="s">
        <v>209</v>
      </c>
      <c r="B231" s="1" t="s">
        <v>17</v>
      </c>
      <c r="C231" s="1" t="s">
        <v>210</v>
      </c>
      <c r="D231" s="1" t="s">
        <v>203</v>
      </c>
      <c r="E231" s="1" t="s">
        <v>18</v>
      </c>
      <c r="F231" s="2" t="s">
        <v>317</v>
      </c>
      <c r="H231" s="22" t="s">
        <v>279</v>
      </c>
    </row>
    <row r="232" spans="1:8" ht="15.75" x14ac:dyDescent="0.35">
      <c r="A232" s="1" t="s">
        <v>336</v>
      </c>
      <c r="B232" s="8" t="s">
        <v>438</v>
      </c>
      <c r="C232" s="1" t="s">
        <v>72</v>
      </c>
      <c r="D232" s="1" t="s">
        <v>439</v>
      </c>
      <c r="E232" s="1" t="s">
        <v>101</v>
      </c>
      <c r="F232" s="2" t="s">
        <v>440</v>
      </c>
      <c r="H232" s="22" t="s">
        <v>281</v>
      </c>
    </row>
    <row r="233" spans="1:8" ht="15.75" x14ac:dyDescent="0.35">
      <c r="A233" s="1" t="s">
        <v>214</v>
      </c>
      <c r="B233" s="1" t="s">
        <v>17</v>
      </c>
      <c r="C233" s="1" t="s">
        <v>9</v>
      </c>
      <c r="D233" s="1" t="s">
        <v>10</v>
      </c>
      <c r="E233" s="1" t="s">
        <v>18</v>
      </c>
      <c r="F233" s="2" t="s">
        <v>441</v>
      </c>
      <c r="H233" s="22" t="s">
        <v>285</v>
      </c>
    </row>
    <row r="234" spans="1:8" ht="15.75" x14ac:dyDescent="0.35">
      <c r="A234" s="1" t="s">
        <v>28</v>
      </c>
      <c r="B234" s="1" t="s">
        <v>17</v>
      </c>
      <c r="C234" s="1" t="s">
        <v>91</v>
      </c>
      <c r="D234" s="1" t="s">
        <v>10</v>
      </c>
      <c r="E234" s="1" t="s">
        <v>18</v>
      </c>
      <c r="F234" s="2" t="s">
        <v>442</v>
      </c>
      <c r="H234" s="22" t="s">
        <v>283</v>
      </c>
    </row>
    <row r="235" spans="1:8" ht="15.75" x14ac:dyDescent="0.35">
      <c r="A235" s="1" t="s">
        <v>81</v>
      </c>
      <c r="B235" s="1" t="s">
        <v>17</v>
      </c>
      <c r="C235" s="1" t="s">
        <v>82</v>
      </c>
      <c r="D235" s="1" t="s">
        <v>10</v>
      </c>
      <c r="E235" s="1" t="s">
        <v>18</v>
      </c>
      <c r="F235" s="2" t="s">
        <v>443</v>
      </c>
      <c r="H235" s="22" t="s">
        <v>287</v>
      </c>
    </row>
    <row r="236" spans="1:8" ht="15.75" x14ac:dyDescent="0.35">
      <c r="A236" s="1" t="s">
        <v>96</v>
      </c>
      <c r="B236" s="1" t="s">
        <v>17</v>
      </c>
      <c r="C236" s="1" t="s">
        <v>97</v>
      </c>
      <c r="D236" s="1" t="s">
        <v>10</v>
      </c>
      <c r="E236" s="1" t="s">
        <v>18</v>
      </c>
      <c r="F236" s="2" t="s">
        <v>444</v>
      </c>
      <c r="H236" s="22" t="s">
        <v>289</v>
      </c>
    </row>
    <row r="237" spans="1:8" ht="15.75" x14ac:dyDescent="0.35">
      <c r="A237" s="1" t="s">
        <v>28</v>
      </c>
      <c r="B237" s="1" t="s">
        <v>17</v>
      </c>
      <c r="C237" s="1" t="s">
        <v>86</v>
      </c>
      <c r="D237" s="1" t="s">
        <v>10</v>
      </c>
      <c r="E237" s="1" t="s">
        <v>18</v>
      </c>
      <c r="F237" s="2" t="s">
        <v>445</v>
      </c>
      <c r="H237" s="22" t="s">
        <v>293</v>
      </c>
    </row>
    <row r="238" spans="1:8" ht="15.75" x14ac:dyDescent="0.35">
      <c r="A238" s="1" t="s">
        <v>28</v>
      </c>
      <c r="B238" s="1" t="s">
        <v>17</v>
      </c>
      <c r="C238" s="1" t="s">
        <v>86</v>
      </c>
      <c r="D238" s="1" t="s">
        <v>10</v>
      </c>
      <c r="E238" s="1" t="s">
        <v>18</v>
      </c>
      <c r="F238" s="4" t="s">
        <v>446</v>
      </c>
      <c r="H238" s="22" t="s">
        <v>300</v>
      </c>
    </row>
    <row r="239" spans="1:8" ht="15.75" x14ac:dyDescent="0.35">
      <c r="A239" s="1" t="s">
        <v>40</v>
      </c>
      <c r="B239" s="1" t="s">
        <v>17</v>
      </c>
      <c r="C239" s="1" t="s">
        <v>140</v>
      </c>
      <c r="D239" s="1" t="s">
        <v>10</v>
      </c>
      <c r="E239" s="1" t="s">
        <v>18</v>
      </c>
      <c r="F239" s="2" t="s">
        <v>447</v>
      </c>
      <c r="H239" s="22" t="s">
        <v>296</v>
      </c>
    </row>
    <row r="240" spans="1:8" ht="15.75" x14ac:dyDescent="0.35">
      <c r="A240" s="1" t="s">
        <v>28</v>
      </c>
      <c r="B240" s="1" t="s">
        <v>17</v>
      </c>
      <c r="C240" s="1" t="s">
        <v>78</v>
      </c>
      <c r="D240" s="1" t="s">
        <v>10</v>
      </c>
      <c r="E240" s="1" t="s">
        <v>18</v>
      </c>
      <c r="F240" s="2" t="s">
        <v>448</v>
      </c>
      <c r="H240" s="22" t="s">
        <v>298</v>
      </c>
    </row>
    <row r="241" spans="1:8" ht="15.75" x14ac:dyDescent="0.35">
      <c r="A241" s="1" t="s">
        <v>108</v>
      </c>
      <c r="B241" s="1" t="s">
        <v>17</v>
      </c>
      <c r="C241" s="1" t="s">
        <v>9</v>
      </c>
      <c r="D241" s="1" t="s">
        <v>10</v>
      </c>
      <c r="E241" s="1" t="s">
        <v>18</v>
      </c>
      <c r="F241" s="2" t="s">
        <v>449</v>
      </c>
      <c r="H241" s="22" t="s">
        <v>301</v>
      </c>
    </row>
    <row r="242" spans="1:8" ht="15.75" x14ac:dyDescent="0.35">
      <c r="A242" s="1" t="s">
        <v>108</v>
      </c>
      <c r="B242" s="1" t="s">
        <v>17</v>
      </c>
      <c r="C242" s="1" t="s">
        <v>9</v>
      </c>
      <c r="D242" s="1" t="s">
        <v>10</v>
      </c>
      <c r="E242" s="1" t="s">
        <v>18</v>
      </c>
      <c r="F242" s="4" t="s">
        <v>450</v>
      </c>
      <c r="H242" s="22" t="s">
        <v>307</v>
      </c>
    </row>
    <row r="243" spans="1:8" ht="15.75" x14ac:dyDescent="0.35">
      <c r="A243" s="1" t="s">
        <v>81</v>
      </c>
      <c r="B243" s="1" t="s">
        <v>17</v>
      </c>
      <c r="C243" s="1" t="s">
        <v>340</v>
      </c>
      <c r="D243" s="1" t="s">
        <v>10</v>
      </c>
      <c r="E243" s="1" t="s">
        <v>101</v>
      </c>
      <c r="F243" s="2" t="s">
        <v>451</v>
      </c>
      <c r="H243" s="22" t="s">
        <v>305</v>
      </c>
    </row>
    <row r="244" spans="1:8" ht="15.75" x14ac:dyDescent="0.35">
      <c r="A244" s="1" t="s">
        <v>81</v>
      </c>
      <c r="B244" s="1" t="s">
        <v>17</v>
      </c>
      <c r="C244" s="1" t="s">
        <v>340</v>
      </c>
      <c r="D244" s="1" t="s">
        <v>10</v>
      </c>
      <c r="E244" s="1" t="s">
        <v>101</v>
      </c>
      <c r="F244" s="4" t="s">
        <v>452</v>
      </c>
      <c r="H244" s="22" t="s">
        <v>309</v>
      </c>
    </row>
    <row r="245" spans="1:8" ht="15.75" x14ac:dyDescent="0.35">
      <c r="A245" s="1" t="s">
        <v>81</v>
      </c>
      <c r="B245" s="1" t="s">
        <v>17</v>
      </c>
      <c r="C245" s="1" t="s">
        <v>340</v>
      </c>
      <c r="D245" s="1" t="s">
        <v>10</v>
      </c>
      <c r="E245" s="1" t="s">
        <v>101</v>
      </c>
      <c r="F245" s="2" t="s">
        <v>453</v>
      </c>
      <c r="H245" s="22" t="s">
        <v>318</v>
      </c>
    </row>
    <row r="246" spans="1:8" ht="15.75" x14ac:dyDescent="0.35">
      <c r="A246" s="1" t="s">
        <v>81</v>
      </c>
      <c r="B246" s="1" t="s">
        <v>17</v>
      </c>
      <c r="C246" s="1" t="s">
        <v>340</v>
      </c>
      <c r="D246" s="1" t="s">
        <v>10</v>
      </c>
      <c r="E246" s="1" t="s">
        <v>101</v>
      </c>
      <c r="F246" s="4" t="s">
        <v>454</v>
      </c>
      <c r="H246" s="22" t="s">
        <v>316</v>
      </c>
    </row>
    <row r="247" spans="1:8" ht="15.75" x14ac:dyDescent="0.35">
      <c r="A247" s="1" t="s">
        <v>113</v>
      </c>
      <c r="B247" s="1" t="s">
        <v>17</v>
      </c>
      <c r="C247" s="1" t="s">
        <v>9</v>
      </c>
      <c r="D247" s="1" t="s">
        <v>42</v>
      </c>
      <c r="E247" s="1" t="s">
        <v>18</v>
      </c>
      <c r="F247" s="2" t="s">
        <v>455</v>
      </c>
      <c r="H247" s="22" t="s">
        <v>320</v>
      </c>
    </row>
    <row r="248" spans="1:8" ht="15.75" x14ac:dyDescent="0.35">
      <c r="A248" s="1" t="s">
        <v>49</v>
      </c>
      <c r="B248" s="1" t="s">
        <v>17</v>
      </c>
      <c r="C248" s="1" t="s">
        <v>37</v>
      </c>
      <c r="D248" s="1" t="s">
        <v>42</v>
      </c>
      <c r="E248" s="1" t="s">
        <v>18</v>
      </c>
      <c r="F248" s="4" t="s">
        <v>456</v>
      </c>
      <c r="H248" s="22" t="s">
        <v>326</v>
      </c>
    </row>
    <row r="249" spans="1:8" ht="15.75" x14ac:dyDescent="0.35">
      <c r="A249" s="1" t="s">
        <v>49</v>
      </c>
      <c r="B249" s="1" t="s">
        <v>17</v>
      </c>
      <c r="C249" s="1" t="s">
        <v>37</v>
      </c>
      <c r="D249" s="1" t="s">
        <v>42</v>
      </c>
      <c r="E249" s="1" t="s">
        <v>18</v>
      </c>
      <c r="F249" s="2" t="s">
        <v>457</v>
      </c>
      <c r="H249" s="22" t="s">
        <v>324</v>
      </c>
    </row>
    <row r="250" spans="1:8" ht="15.75" x14ac:dyDescent="0.35">
      <c r="A250" s="1" t="s">
        <v>28</v>
      </c>
      <c r="B250" s="1" t="s">
        <v>17</v>
      </c>
      <c r="C250" s="1" t="s">
        <v>218</v>
      </c>
      <c r="D250" s="1" t="s">
        <v>203</v>
      </c>
      <c r="E250" s="1" t="s">
        <v>18</v>
      </c>
      <c r="F250" s="2" t="s">
        <v>323</v>
      </c>
      <c r="H250" s="22" t="s">
        <v>328</v>
      </c>
    </row>
    <row r="251" spans="1:8" ht="15.75" x14ac:dyDescent="0.35">
      <c r="A251" s="1" t="s">
        <v>28</v>
      </c>
      <c r="B251" s="1" t="s">
        <v>17</v>
      </c>
      <c r="C251" s="1" t="s">
        <v>145</v>
      </c>
      <c r="D251" s="1" t="s">
        <v>203</v>
      </c>
      <c r="E251" s="1" t="s">
        <v>18</v>
      </c>
      <c r="F251" s="2" t="s">
        <v>321</v>
      </c>
      <c r="H251" s="22" t="s">
        <v>458</v>
      </c>
    </row>
    <row r="252" spans="1:8" ht="15.75" x14ac:dyDescent="0.35">
      <c r="A252" s="1" t="s">
        <v>49</v>
      </c>
      <c r="B252" s="1"/>
      <c r="C252" s="1" t="s">
        <v>37</v>
      </c>
      <c r="D252" s="1" t="s">
        <v>203</v>
      </c>
      <c r="E252" s="2" t="s">
        <v>18</v>
      </c>
      <c r="F252" s="2" t="s">
        <v>325</v>
      </c>
      <c r="H252" s="22" t="s">
        <v>347</v>
      </c>
    </row>
    <row r="253" spans="1:8" ht="15.75" x14ac:dyDescent="0.35">
      <c r="A253" s="1" t="s">
        <v>33</v>
      </c>
      <c r="B253" s="1" t="s">
        <v>17</v>
      </c>
      <c r="C253" s="1" t="s">
        <v>29</v>
      </c>
      <c r="D253" s="1" t="s">
        <v>203</v>
      </c>
      <c r="E253" s="2" t="s">
        <v>18</v>
      </c>
      <c r="F253" s="2" t="s">
        <v>319</v>
      </c>
      <c r="H253" s="22" t="s">
        <v>343</v>
      </c>
    </row>
    <row r="254" spans="1:8" ht="15.75" x14ac:dyDescent="0.35">
      <c r="A254" s="1" t="s">
        <v>45</v>
      </c>
      <c r="B254" s="1"/>
      <c r="C254" s="1" t="s">
        <v>46</v>
      </c>
      <c r="D254" s="1" t="s">
        <v>10</v>
      </c>
      <c r="E254" s="2" t="s">
        <v>18</v>
      </c>
      <c r="F254" s="2" t="s">
        <v>459</v>
      </c>
      <c r="H254" s="22" t="s">
        <v>341</v>
      </c>
    </row>
    <row r="255" spans="1:8" ht="15.75" x14ac:dyDescent="0.35">
      <c r="A255" s="1" t="s">
        <v>33</v>
      </c>
      <c r="B255" s="1"/>
      <c r="C255" s="1" t="s">
        <v>29</v>
      </c>
      <c r="D255" s="1" t="s">
        <v>10</v>
      </c>
      <c r="E255" s="2" t="s">
        <v>18</v>
      </c>
      <c r="F255" s="2" t="s">
        <v>460</v>
      </c>
      <c r="H255" s="22" t="s">
        <v>345</v>
      </c>
    </row>
    <row r="256" spans="1:8" ht="15.75" x14ac:dyDescent="0.35">
      <c r="A256" s="1" t="s">
        <v>45</v>
      </c>
      <c r="B256" s="1"/>
      <c r="C256" s="1" t="s">
        <v>37</v>
      </c>
      <c r="D256" s="1" t="s">
        <v>10</v>
      </c>
      <c r="E256" s="2" t="s">
        <v>18</v>
      </c>
      <c r="F256" s="2" t="s">
        <v>461</v>
      </c>
      <c r="H256" s="22" t="s">
        <v>462</v>
      </c>
    </row>
    <row r="257" spans="1:8" ht="15.75" x14ac:dyDescent="0.35">
      <c r="A257" s="1" t="s">
        <v>40</v>
      </c>
      <c r="B257" s="1"/>
      <c r="C257" s="1" t="s">
        <v>140</v>
      </c>
      <c r="D257" s="1" t="s">
        <v>10</v>
      </c>
      <c r="E257" s="2" t="s">
        <v>18</v>
      </c>
      <c r="F257" s="2" t="s">
        <v>463</v>
      </c>
      <c r="H257" s="22" t="s">
        <v>464</v>
      </c>
    </row>
    <row r="258" spans="1:8" ht="15.75" x14ac:dyDescent="0.35">
      <c r="A258" s="1" t="s">
        <v>113</v>
      </c>
      <c r="B258" s="1" t="s">
        <v>8</v>
      </c>
      <c r="C258" s="1" t="s">
        <v>9</v>
      </c>
      <c r="D258" s="1" t="s">
        <v>10</v>
      </c>
      <c r="E258" s="2" t="s">
        <v>18</v>
      </c>
      <c r="F258" s="2" t="s">
        <v>465</v>
      </c>
      <c r="H258" s="22" t="s">
        <v>466</v>
      </c>
    </row>
    <row r="259" spans="1:8" ht="15.75" x14ac:dyDescent="0.35">
      <c r="A259" s="1" t="s">
        <v>209</v>
      </c>
      <c r="B259" s="1" t="s">
        <v>17</v>
      </c>
      <c r="C259" s="1" t="s">
        <v>9</v>
      </c>
      <c r="D259" s="1" t="s">
        <v>42</v>
      </c>
      <c r="E259" s="1" t="s">
        <v>18</v>
      </c>
      <c r="F259" s="2" t="s">
        <v>467</v>
      </c>
      <c r="H259" s="22" t="s">
        <v>360</v>
      </c>
    </row>
    <row r="260" spans="1:8" ht="15.75" x14ac:dyDescent="0.35">
      <c r="A260" s="1" t="s">
        <v>209</v>
      </c>
      <c r="B260" s="1" t="s">
        <v>17</v>
      </c>
      <c r="C260" s="1" t="s">
        <v>210</v>
      </c>
      <c r="D260" s="1" t="s">
        <v>42</v>
      </c>
      <c r="E260" s="1" t="s">
        <v>18</v>
      </c>
      <c r="F260" s="4" t="s">
        <v>468</v>
      </c>
      <c r="H260" s="22" t="s">
        <v>358</v>
      </c>
    </row>
    <row r="261" spans="1:8" ht="15.75" x14ac:dyDescent="0.35">
      <c r="A261" s="1" t="s">
        <v>209</v>
      </c>
      <c r="B261" s="1" t="s">
        <v>17</v>
      </c>
      <c r="C261" s="1" t="s">
        <v>210</v>
      </c>
      <c r="D261" s="1" t="s">
        <v>42</v>
      </c>
      <c r="E261" s="1" t="s">
        <v>18</v>
      </c>
      <c r="F261" s="2" t="s">
        <v>469</v>
      </c>
      <c r="H261" s="22" t="s">
        <v>356</v>
      </c>
    </row>
    <row r="262" spans="1:8" ht="15.75" x14ac:dyDescent="0.35">
      <c r="A262" s="1" t="s">
        <v>49</v>
      </c>
      <c r="B262" s="1" t="s">
        <v>17</v>
      </c>
      <c r="C262" s="1" t="s">
        <v>37</v>
      </c>
      <c r="D262" s="1" t="s">
        <v>42</v>
      </c>
      <c r="E262" s="1" t="s">
        <v>18</v>
      </c>
      <c r="F262" s="2" t="s">
        <v>470</v>
      </c>
      <c r="H262" s="22" t="s">
        <v>361</v>
      </c>
    </row>
    <row r="263" spans="1:8" ht="15.75" x14ac:dyDescent="0.35">
      <c r="A263" s="1" t="s">
        <v>45</v>
      </c>
      <c r="B263" s="1" t="s">
        <v>17</v>
      </c>
      <c r="C263" s="1" t="s">
        <v>46</v>
      </c>
      <c r="D263" s="1" t="s">
        <v>116</v>
      </c>
      <c r="E263" s="1" t="s">
        <v>18</v>
      </c>
      <c r="F263" s="2" t="s">
        <v>136</v>
      </c>
      <c r="H263" s="22" t="s">
        <v>370</v>
      </c>
    </row>
    <row r="264" spans="1:8" ht="15.75" x14ac:dyDescent="0.35">
      <c r="A264" s="1" t="s">
        <v>45</v>
      </c>
      <c r="B264" s="1" t="s">
        <v>17</v>
      </c>
      <c r="C264" s="1" t="s">
        <v>37</v>
      </c>
      <c r="D264" s="1" t="s">
        <v>116</v>
      </c>
      <c r="E264" s="1" t="s">
        <v>18</v>
      </c>
      <c r="F264" s="2" t="s">
        <v>134</v>
      </c>
      <c r="H264" s="22" t="s">
        <v>372</v>
      </c>
    </row>
    <row r="265" spans="1:8" ht="15.75" x14ac:dyDescent="0.35">
      <c r="A265" s="1" t="s">
        <v>108</v>
      </c>
      <c r="B265" s="5">
        <v>0.03</v>
      </c>
      <c r="C265" s="1" t="s">
        <v>9</v>
      </c>
      <c r="D265" s="1" t="s">
        <v>10</v>
      </c>
      <c r="E265" s="2" t="s">
        <v>18</v>
      </c>
      <c r="F265" s="2" t="s">
        <v>471</v>
      </c>
      <c r="H265" s="22" t="s">
        <v>371</v>
      </c>
    </row>
    <row r="266" spans="1:8" ht="15.75" x14ac:dyDescent="0.35">
      <c r="A266" s="1" t="s">
        <v>209</v>
      </c>
      <c r="B266" s="1" t="s">
        <v>17</v>
      </c>
      <c r="C266" s="1" t="s">
        <v>210</v>
      </c>
      <c r="D266" s="1" t="s">
        <v>10</v>
      </c>
      <c r="E266" s="1" t="s">
        <v>18</v>
      </c>
      <c r="F266" s="4" t="s">
        <v>472</v>
      </c>
      <c r="H266" s="22" t="s">
        <v>374</v>
      </c>
    </row>
    <row r="267" spans="1:8" ht="15.75" x14ac:dyDescent="0.35">
      <c r="A267" s="1" t="s">
        <v>209</v>
      </c>
      <c r="B267" s="1" t="s">
        <v>17</v>
      </c>
      <c r="C267" s="1" t="s">
        <v>210</v>
      </c>
      <c r="D267" s="1" t="s">
        <v>10</v>
      </c>
      <c r="E267" s="1" t="s">
        <v>18</v>
      </c>
      <c r="F267" s="2" t="s">
        <v>473</v>
      </c>
      <c r="H267" s="22" t="s">
        <v>373</v>
      </c>
    </row>
    <row r="268" spans="1:8" ht="15.75" x14ac:dyDescent="0.35">
      <c r="A268" s="1" t="s">
        <v>28</v>
      </c>
      <c r="B268" s="1" t="s">
        <v>17</v>
      </c>
      <c r="C268" s="1" t="s">
        <v>78</v>
      </c>
      <c r="D268" s="1" t="s">
        <v>10</v>
      </c>
      <c r="E268" s="1" t="s">
        <v>18</v>
      </c>
      <c r="F268" s="2" t="s">
        <v>474</v>
      </c>
      <c r="H268" s="22" t="s">
        <v>475</v>
      </c>
    </row>
    <row r="269" spans="1:8" ht="15.75" x14ac:dyDescent="0.35">
      <c r="A269" s="1" t="s">
        <v>23</v>
      </c>
      <c r="B269" s="1" t="s">
        <v>8</v>
      </c>
      <c r="C269" s="1" t="s">
        <v>9</v>
      </c>
      <c r="D269" s="1" t="s">
        <v>10</v>
      </c>
      <c r="E269" s="1" t="s">
        <v>18</v>
      </c>
      <c r="F269" s="2" t="s">
        <v>476</v>
      </c>
      <c r="H269" s="22" t="s">
        <v>477</v>
      </c>
    </row>
    <row r="270" spans="1:8" ht="15.75" x14ac:dyDescent="0.35">
      <c r="A270" s="1" t="s">
        <v>71</v>
      </c>
      <c r="B270" s="1" t="s">
        <v>8</v>
      </c>
      <c r="C270" s="1" t="s">
        <v>72</v>
      </c>
      <c r="D270" s="1" t="s">
        <v>10</v>
      </c>
      <c r="E270" s="1" t="s">
        <v>18</v>
      </c>
      <c r="F270" s="2" t="s">
        <v>478</v>
      </c>
      <c r="H270" s="22" t="s">
        <v>376</v>
      </c>
    </row>
    <row r="271" spans="1:8" ht="15.75" x14ac:dyDescent="0.35">
      <c r="A271" s="1" t="s">
        <v>71</v>
      </c>
      <c r="B271" s="1" t="s">
        <v>8</v>
      </c>
      <c r="C271" s="1" t="s">
        <v>72</v>
      </c>
      <c r="D271" s="1" t="s">
        <v>10</v>
      </c>
      <c r="E271" s="1" t="s">
        <v>18</v>
      </c>
      <c r="F271" s="4" t="s">
        <v>479</v>
      </c>
      <c r="H271" s="22" t="s">
        <v>379</v>
      </c>
    </row>
    <row r="272" spans="1:8" ht="15.75" x14ac:dyDescent="0.35">
      <c r="A272" s="1" t="s">
        <v>28</v>
      </c>
      <c r="B272" s="1" t="s">
        <v>17</v>
      </c>
      <c r="C272" s="1" t="s">
        <v>9</v>
      </c>
      <c r="D272" s="1" t="s">
        <v>203</v>
      </c>
      <c r="E272" s="1" t="s">
        <v>18</v>
      </c>
      <c r="F272" s="2" t="s">
        <v>331</v>
      </c>
      <c r="H272" s="22" t="s">
        <v>378</v>
      </c>
    </row>
    <row r="273" spans="1:8" ht="15.75" x14ac:dyDescent="0.35">
      <c r="A273" s="1" t="s">
        <v>28</v>
      </c>
      <c r="B273" s="1" t="s">
        <v>17</v>
      </c>
      <c r="C273" s="1" t="s">
        <v>29</v>
      </c>
      <c r="D273" s="1" t="s">
        <v>203</v>
      </c>
      <c r="E273" s="1" t="s">
        <v>18</v>
      </c>
      <c r="F273" s="2" t="s">
        <v>329</v>
      </c>
      <c r="H273" s="22" t="s">
        <v>410</v>
      </c>
    </row>
    <row r="274" spans="1:8" ht="15.75" x14ac:dyDescent="0.35">
      <c r="A274" s="1" t="s">
        <v>28</v>
      </c>
      <c r="B274" s="1" t="s">
        <v>17</v>
      </c>
      <c r="C274" s="1" t="s">
        <v>218</v>
      </c>
      <c r="D274" s="1" t="s">
        <v>42</v>
      </c>
      <c r="E274" s="1" t="s">
        <v>18</v>
      </c>
      <c r="F274" s="4" t="s">
        <v>480</v>
      </c>
      <c r="H274" s="22" t="s">
        <v>409</v>
      </c>
    </row>
    <row r="275" spans="1:8" ht="15.75" x14ac:dyDescent="0.35">
      <c r="A275" s="1" t="s">
        <v>28</v>
      </c>
      <c r="B275" s="1" t="s">
        <v>17</v>
      </c>
      <c r="C275" s="1" t="s">
        <v>218</v>
      </c>
      <c r="D275" s="1" t="s">
        <v>42</v>
      </c>
      <c r="E275" s="1" t="s">
        <v>18</v>
      </c>
      <c r="F275" s="2" t="s">
        <v>481</v>
      </c>
      <c r="H275" s="22" t="s">
        <v>412</v>
      </c>
    </row>
    <row r="276" spans="1:8" ht="15.75" x14ac:dyDescent="0.35">
      <c r="A276" s="1" t="s">
        <v>28</v>
      </c>
      <c r="B276" s="1" t="s">
        <v>17</v>
      </c>
      <c r="C276" s="1" t="s">
        <v>78</v>
      </c>
      <c r="D276" s="1" t="s">
        <v>42</v>
      </c>
      <c r="E276" s="1" t="s">
        <v>18</v>
      </c>
      <c r="F276" s="2" t="s">
        <v>482</v>
      </c>
      <c r="H276" s="22" t="s">
        <v>411</v>
      </c>
    </row>
    <row r="277" spans="1:8" ht="15.75" x14ac:dyDescent="0.35">
      <c r="A277" s="1" t="s">
        <v>28</v>
      </c>
      <c r="B277" s="1" t="s">
        <v>17</v>
      </c>
      <c r="C277" s="1" t="s">
        <v>78</v>
      </c>
      <c r="D277" s="1" t="s">
        <v>42</v>
      </c>
      <c r="E277" s="1" t="s">
        <v>18</v>
      </c>
      <c r="F277" s="4" t="s">
        <v>483</v>
      </c>
      <c r="H277" s="22" t="s">
        <v>413</v>
      </c>
    </row>
    <row r="278" spans="1:8" ht="15.75" x14ac:dyDescent="0.35">
      <c r="A278" s="1" t="s">
        <v>16</v>
      </c>
      <c r="B278" s="1"/>
      <c r="C278" s="1" t="s">
        <v>9</v>
      </c>
      <c r="D278" s="1" t="s">
        <v>484</v>
      </c>
      <c r="E278" s="1" t="s">
        <v>18</v>
      </c>
      <c r="F278" s="2" t="s">
        <v>485</v>
      </c>
      <c r="H278" s="22" t="s">
        <v>420</v>
      </c>
    </row>
    <row r="279" spans="1:8" ht="15.75" x14ac:dyDescent="0.35">
      <c r="A279" s="1" t="s">
        <v>71</v>
      </c>
      <c r="B279" s="1"/>
      <c r="C279" s="1" t="s">
        <v>72</v>
      </c>
      <c r="D279" s="1" t="s">
        <v>42</v>
      </c>
      <c r="E279" s="3" t="s">
        <v>197</v>
      </c>
      <c r="F279" s="4" t="s">
        <v>486</v>
      </c>
      <c r="H279" s="22" t="s">
        <v>419</v>
      </c>
    </row>
    <row r="280" spans="1:8" ht="15.75" x14ac:dyDescent="0.35">
      <c r="A280" s="1" t="s">
        <v>71</v>
      </c>
      <c r="B280" s="1"/>
      <c r="C280" s="1" t="s">
        <v>72</v>
      </c>
      <c r="D280" s="1" t="s">
        <v>42</v>
      </c>
      <c r="E280" s="3" t="s">
        <v>197</v>
      </c>
      <c r="F280" s="2" t="s">
        <v>487</v>
      </c>
      <c r="H280" s="22" t="s">
        <v>418</v>
      </c>
    </row>
    <row r="281" spans="1:8" ht="15.75" x14ac:dyDescent="0.35">
      <c r="A281" s="1" t="s">
        <v>108</v>
      </c>
      <c r="B281" s="1" t="s">
        <v>17</v>
      </c>
      <c r="C281" s="1" t="s">
        <v>9</v>
      </c>
      <c r="D281" s="1" t="s">
        <v>10</v>
      </c>
      <c r="E281" s="1" t="s">
        <v>18</v>
      </c>
      <c r="F281" s="4" t="s">
        <v>488</v>
      </c>
      <c r="H281" s="22" t="s">
        <v>422</v>
      </c>
    </row>
    <row r="282" spans="1:8" ht="15.75" x14ac:dyDescent="0.35">
      <c r="A282" s="1" t="s">
        <v>108</v>
      </c>
      <c r="B282" s="1" t="s">
        <v>17</v>
      </c>
      <c r="C282" s="1" t="s">
        <v>9</v>
      </c>
      <c r="D282" s="1" t="s">
        <v>10</v>
      </c>
      <c r="E282" s="1" t="s">
        <v>18</v>
      </c>
      <c r="F282" s="2" t="s">
        <v>489</v>
      </c>
      <c r="H282" s="22" t="s">
        <v>421</v>
      </c>
    </row>
    <row r="283" spans="1:8" ht="15.75" x14ac:dyDescent="0.35">
      <c r="A283" s="1" t="s">
        <v>49</v>
      </c>
      <c r="B283" s="1" t="s">
        <v>17</v>
      </c>
      <c r="C283" s="1" t="s">
        <v>37</v>
      </c>
      <c r="D283" s="1" t="s">
        <v>10</v>
      </c>
      <c r="E283" s="1" t="s">
        <v>18</v>
      </c>
      <c r="F283" s="2" t="s">
        <v>490</v>
      </c>
      <c r="H283" s="22" t="s">
        <v>423</v>
      </c>
    </row>
    <row r="284" spans="1:8" ht="15.75" x14ac:dyDescent="0.35">
      <c r="A284" s="1" t="s">
        <v>28</v>
      </c>
      <c r="B284" s="1" t="s">
        <v>17</v>
      </c>
      <c r="C284" s="1" t="s">
        <v>78</v>
      </c>
      <c r="D284" s="1" t="s">
        <v>10</v>
      </c>
      <c r="E284" s="1" t="s">
        <v>18</v>
      </c>
      <c r="F284" s="2" t="s">
        <v>491</v>
      </c>
      <c r="H284" s="22" t="s">
        <v>417</v>
      </c>
    </row>
    <row r="285" spans="1:8" ht="15.75" x14ac:dyDescent="0.35">
      <c r="A285" s="1" t="s">
        <v>49</v>
      </c>
      <c r="B285" s="1" t="s">
        <v>17</v>
      </c>
      <c r="C285" s="1" t="s">
        <v>37</v>
      </c>
      <c r="D285" s="1" t="s">
        <v>120</v>
      </c>
      <c r="E285" s="2" t="s">
        <v>18</v>
      </c>
      <c r="F285" s="2" t="s">
        <v>231</v>
      </c>
      <c r="H285" s="22" t="s">
        <v>416</v>
      </c>
    </row>
    <row r="286" spans="1:8" ht="15.75" x14ac:dyDescent="0.35">
      <c r="A286" s="1" t="s">
        <v>40</v>
      </c>
      <c r="B286" s="1" t="s">
        <v>17</v>
      </c>
      <c r="C286" s="1" t="s">
        <v>140</v>
      </c>
      <c r="D286" s="1" t="s">
        <v>10</v>
      </c>
      <c r="E286" s="1" t="s">
        <v>18</v>
      </c>
      <c r="F286" s="2" t="s">
        <v>492</v>
      </c>
      <c r="H286" s="22" t="s">
        <v>415</v>
      </c>
    </row>
    <row r="287" spans="1:8" ht="15.75" x14ac:dyDescent="0.35">
      <c r="A287" s="1" t="s">
        <v>40</v>
      </c>
      <c r="B287" s="1" t="s">
        <v>17</v>
      </c>
      <c r="C287" s="1" t="s">
        <v>140</v>
      </c>
      <c r="D287" s="1" t="s">
        <v>10</v>
      </c>
      <c r="E287" s="1" t="s">
        <v>18</v>
      </c>
      <c r="F287" s="4" t="s">
        <v>493</v>
      </c>
      <c r="H287" s="22" t="s">
        <v>427</v>
      </c>
    </row>
    <row r="288" spans="1:8" ht="15.75" x14ac:dyDescent="0.35">
      <c r="A288" s="1" t="s">
        <v>28</v>
      </c>
      <c r="B288" s="1" t="s">
        <v>17</v>
      </c>
      <c r="C288" s="1" t="s">
        <v>218</v>
      </c>
      <c r="D288" s="1" t="s">
        <v>10</v>
      </c>
      <c r="E288" s="1" t="s">
        <v>18</v>
      </c>
      <c r="F288" s="2" t="s">
        <v>494</v>
      </c>
      <c r="H288" s="22" t="s">
        <v>425</v>
      </c>
    </row>
    <row r="289" spans="1:8" ht="15.75" x14ac:dyDescent="0.35">
      <c r="A289" s="1" t="s">
        <v>28</v>
      </c>
      <c r="B289" s="1" t="s">
        <v>17</v>
      </c>
      <c r="C289" s="1" t="s">
        <v>78</v>
      </c>
      <c r="D289" s="1" t="s">
        <v>10</v>
      </c>
      <c r="E289" s="1" t="s">
        <v>18</v>
      </c>
      <c r="F289" s="4" t="s">
        <v>495</v>
      </c>
      <c r="H289" s="22" t="s">
        <v>428</v>
      </c>
    </row>
    <row r="290" spans="1:8" ht="15.75" x14ac:dyDescent="0.35">
      <c r="A290" s="1" t="s">
        <v>28</v>
      </c>
      <c r="B290" s="1" t="s">
        <v>17</v>
      </c>
      <c r="C290" s="1" t="s">
        <v>78</v>
      </c>
      <c r="D290" s="1" t="s">
        <v>10</v>
      </c>
      <c r="E290" s="1" t="s">
        <v>18</v>
      </c>
      <c r="F290" s="2" t="s">
        <v>496</v>
      </c>
      <c r="H290" s="22" t="s">
        <v>497</v>
      </c>
    </row>
    <row r="291" spans="1:8" ht="15.75" x14ac:dyDescent="0.35">
      <c r="A291" s="1" t="s">
        <v>209</v>
      </c>
      <c r="B291" s="1"/>
      <c r="C291" s="1" t="s">
        <v>9</v>
      </c>
      <c r="D291" s="1" t="s">
        <v>10</v>
      </c>
      <c r="E291" s="1" t="s">
        <v>18</v>
      </c>
      <c r="F291" s="2" t="s">
        <v>498</v>
      </c>
      <c r="H291" s="22" t="s">
        <v>499</v>
      </c>
    </row>
    <row r="292" spans="1:8" ht="15.75" x14ac:dyDescent="0.35">
      <c r="A292" s="1" t="s">
        <v>209</v>
      </c>
      <c r="B292" s="1" t="s">
        <v>17</v>
      </c>
      <c r="C292" s="1" t="s">
        <v>210</v>
      </c>
      <c r="D292" s="1" t="s">
        <v>10</v>
      </c>
      <c r="E292" s="1" t="s">
        <v>18</v>
      </c>
      <c r="F292" s="2" t="s">
        <v>500</v>
      </c>
      <c r="H292" s="22" t="s">
        <v>501</v>
      </c>
    </row>
    <row r="293" spans="1:8" ht="15.75" x14ac:dyDescent="0.35">
      <c r="A293" s="1" t="s">
        <v>209</v>
      </c>
      <c r="B293" s="1" t="s">
        <v>17</v>
      </c>
      <c r="C293" s="1" t="s">
        <v>210</v>
      </c>
      <c r="D293" s="1" t="s">
        <v>10</v>
      </c>
      <c r="E293" s="1" t="s">
        <v>18</v>
      </c>
      <c r="F293" s="4" t="s">
        <v>502</v>
      </c>
      <c r="H293" s="22" t="s">
        <v>429</v>
      </c>
    </row>
    <row r="294" spans="1:8" ht="15.75" x14ac:dyDescent="0.35">
      <c r="A294" s="1" t="s">
        <v>113</v>
      </c>
      <c r="B294" s="1" t="s">
        <v>8</v>
      </c>
      <c r="C294" s="1" t="s">
        <v>9</v>
      </c>
      <c r="D294" s="1" t="s">
        <v>10</v>
      </c>
      <c r="E294" s="1" t="s">
        <v>18</v>
      </c>
      <c r="F294" s="4" t="s">
        <v>503</v>
      </c>
      <c r="H294" s="22" t="s">
        <v>436</v>
      </c>
    </row>
    <row r="295" spans="1:8" ht="15.75" x14ac:dyDescent="0.35">
      <c r="A295" s="1" t="s">
        <v>113</v>
      </c>
      <c r="B295" s="1" t="s">
        <v>8</v>
      </c>
      <c r="C295" s="1" t="s">
        <v>9</v>
      </c>
      <c r="D295" s="1" t="s">
        <v>10</v>
      </c>
      <c r="E295" s="1" t="s">
        <v>18</v>
      </c>
      <c r="F295" s="2" t="s">
        <v>504</v>
      </c>
      <c r="H295" s="22" t="s">
        <v>434</v>
      </c>
    </row>
    <row r="296" spans="1:8" ht="15.75" x14ac:dyDescent="0.35">
      <c r="A296" s="1" t="s">
        <v>113</v>
      </c>
      <c r="B296" s="1" t="s">
        <v>8</v>
      </c>
      <c r="C296" s="1" t="s">
        <v>9</v>
      </c>
      <c r="D296" s="1" t="s">
        <v>10</v>
      </c>
      <c r="E296" s="1" t="s">
        <v>18</v>
      </c>
      <c r="F296" s="4" t="s">
        <v>505</v>
      </c>
      <c r="H296" s="22" t="s">
        <v>435</v>
      </c>
    </row>
    <row r="297" spans="1:8" ht="15.75" x14ac:dyDescent="0.35">
      <c r="A297" s="1" t="s">
        <v>113</v>
      </c>
      <c r="B297" s="1" t="s">
        <v>8</v>
      </c>
      <c r="C297" s="1" t="s">
        <v>9</v>
      </c>
      <c r="D297" s="1" t="s">
        <v>10</v>
      </c>
      <c r="E297" s="1" t="s">
        <v>18</v>
      </c>
      <c r="F297" s="2" t="s">
        <v>506</v>
      </c>
      <c r="H297" s="22" t="s">
        <v>437</v>
      </c>
    </row>
    <row r="298" spans="1:8" ht="15.75" x14ac:dyDescent="0.35">
      <c r="A298" s="1" t="s">
        <v>28</v>
      </c>
      <c r="B298" s="1"/>
      <c r="C298" s="1" t="s">
        <v>86</v>
      </c>
      <c r="D298" s="1" t="s">
        <v>10</v>
      </c>
      <c r="E298" s="1" t="s">
        <v>18</v>
      </c>
      <c r="F298" s="2" t="s">
        <v>507</v>
      </c>
      <c r="H298" s="22" t="s">
        <v>508</v>
      </c>
    </row>
    <row r="299" spans="1:8" ht="15.75" x14ac:dyDescent="0.35">
      <c r="A299" s="1" t="s">
        <v>28</v>
      </c>
      <c r="B299" s="1"/>
      <c r="C299" s="1" t="s">
        <v>186</v>
      </c>
      <c r="D299" s="1" t="s">
        <v>10</v>
      </c>
      <c r="E299" s="1" t="s">
        <v>18</v>
      </c>
      <c r="F299" s="2" t="s">
        <v>509</v>
      </c>
      <c r="H299" s="22" t="s">
        <v>445</v>
      </c>
    </row>
    <row r="300" spans="1:8" ht="15.75" x14ac:dyDescent="0.35">
      <c r="A300" s="1" t="s">
        <v>28</v>
      </c>
      <c r="B300" s="1"/>
      <c r="C300" s="1" t="s">
        <v>9</v>
      </c>
      <c r="D300" s="1" t="s">
        <v>10</v>
      </c>
      <c r="E300" s="1" t="s">
        <v>18</v>
      </c>
      <c r="F300" s="2" t="s">
        <v>510</v>
      </c>
      <c r="H300" s="22" t="s">
        <v>447</v>
      </c>
    </row>
    <row r="301" spans="1:8" ht="15.75" x14ac:dyDescent="0.35">
      <c r="A301" s="1" t="s">
        <v>28</v>
      </c>
      <c r="B301" s="1" t="s">
        <v>511</v>
      </c>
      <c r="C301" s="1" t="s">
        <v>29</v>
      </c>
      <c r="D301" s="1" t="s">
        <v>10</v>
      </c>
      <c r="E301" s="1" t="s">
        <v>18</v>
      </c>
      <c r="F301" s="2" t="s">
        <v>512</v>
      </c>
      <c r="H301" s="22" t="s">
        <v>441</v>
      </c>
    </row>
    <row r="302" spans="1:8" ht="15.75" x14ac:dyDescent="0.35">
      <c r="A302" s="1" t="s">
        <v>33</v>
      </c>
      <c r="B302" s="1"/>
      <c r="C302" s="1" t="s">
        <v>29</v>
      </c>
      <c r="D302" s="1" t="s">
        <v>120</v>
      </c>
      <c r="E302" s="1" t="s">
        <v>18</v>
      </c>
      <c r="F302" s="2" t="s">
        <v>233</v>
      </c>
      <c r="H302" s="22" t="s">
        <v>442</v>
      </c>
    </row>
    <row r="303" spans="1:8" ht="15.75" x14ac:dyDescent="0.35">
      <c r="A303" s="1" t="s">
        <v>33</v>
      </c>
      <c r="B303" s="1"/>
      <c r="C303" s="1" t="s">
        <v>29</v>
      </c>
      <c r="D303" s="1" t="s">
        <v>120</v>
      </c>
      <c r="E303" s="1" t="s">
        <v>18</v>
      </c>
      <c r="F303" s="4" t="s">
        <v>235</v>
      </c>
      <c r="H303" s="22" t="s">
        <v>443</v>
      </c>
    </row>
    <row r="304" spans="1:8" ht="15.75" x14ac:dyDescent="0.35">
      <c r="A304" s="1" t="s">
        <v>81</v>
      </c>
      <c r="B304" s="1" t="s">
        <v>17</v>
      </c>
      <c r="C304" s="1" t="s">
        <v>340</v>
      </c>
      <c r="D304" s="1" t="s">
        <v>120</v>
      </c>
      <c r="E304" s="2" t="s">
        <v>169</v>
      </c>
      <c r="F304" s="4" t="s">
        <v>237</v>
      </c>
      <c r="H304" s="22" t="s">
        <v>444</v>
      </c>
    </row>
    <row r="305" spans="1:8" ht="15.75" x14ac:dyDescent="0.35">
      <c r="A305" s="1" t="s">
        <v>113</v>
      </c>
      <c r="B305" s="1" t="s">
        <v>17</v>
      </c>
      <c r="C305" s="1" t="s">
        <v>9</v>
      </c>
      <c r="D305" s="1" t="s">
        <v>10</v>
      </c>
      <c r="E305" s="1" t="s">
        <v>18</v>
      </c>
      <c r="F305" s="2" t="s">
        <v>513</v>
      </c>
      <c r="H305" s="22" t="s">
        <v>446</v>
      </c>
    </row>
    <row r="306" spans="1:8" ht="15.75" x14ac:dyDescent="0.35">
      <c r="A306" s="1" t="s">
        <v>71</v>
      </c>
      <c r="B306" s="1"/>
      <c r="C306" s="1" t="s">
        <v>9</v>
      </c>
      <c r="D306" s="1" t="s">
        <v>10</v>
      </c>
      <c r="E306" s="1" t="s">
        <v>18</v>
      </c>
      <c r="F306" s="4" t="s">
        <v>514</v>
      </c>
      <c r="H306" s="22" t="s">
        <v>449</v>
      </c>
    </row>
    <row r="307" spans="1:8" ht="15.75" x14ac:dyDescent="0.35">
      <c r="A307" s="1" t="s">
        <v>71</v>
      </c>
      <c r="B307" s="1" t="s">
        <v>17</v>
      </c>
      <c r="C307" s="1" t="s">
        <v>72</v>
      </c>
      <c r="D307" s="1" t="s">
        <v>10</v>
      </c>
      <c r="E307" s="1" t="s">
        <v>18</v>
      </c>
      <c r="F307" s="2" t="s">
        <v>515</v>
      </c>
      <c r="H307" s="22" t="s">
        <v>448</v>
      </c>
    </row>
    <row r="308" spans="1:8" ht="15.75" x14ac:dyDescent="0.35">
      <c r="A308" s="1" t="s">
        <v>71</v>
      </c>
      <c r="B308" s="1" t="s">
        <v>17</v>
      </c>
      <c r="C308" s="1" t="s">
        <v>72</v>
      </c>
      <c r="D308" s="1" t="s">
        <v>10</v>
      </c>
      <c r="E308" s="1" t="s">
        <v>18</v>
      </c>
      <c r="F308" s="4" t="s">
        <v>516</v>
      </c>
      <c r="H308" s="22" t="s">
        <v>450</v>
      </c>
    </row>
    <row r="309" spans="1:8" ht="15.75" x14ac:dyDescent="0.35">
      <c r="A309" s="1" t="s">
        <v>160</v>
      </c>
      <c r="B309" s="1" t="s">
        <v>8</v>
      </c>
      <c r="C309" s="1" t="s">
        <v>9</v>
      </c>
      <c r="D309" s="1" t="s">
        <v>10</v>
      </c>
      <c r="E309" s="2" t="s">
        <v>18</v>
      </c>
      <c r="F309" s="4" t="s">
        <v>517</v>
      </c>
      <c r="H309" s="22" t="s">
        <v>518</v>
      </c>
    </row>
    <row r="310" spans="1:8" ht="15.75" x14ac:dyDescent="0.35">
      <c r="A310" s="1" t="s">
        <v>160</v>
      </c>
      <c r="B310" s="1" t="s">
        <v>8</v>
      </c>
      <c r="C310" s="1" t="s">
        <v>9</v>
      </c>
      <c r="D310" s="1" t="s">
        <v>10</v>
      </c>
      <c r="E310" s="2" t="s">
        <v>18</v>
      </c>
      <c r="F310" s="2" t="s">
        <v>519</v>
      </c>
      <c r="H310" s="22" t="s">
        <v>520</v>
      </c>
    </row>
    <row r="311" spans="1:8" ht="15.75" x14ac:dyDescent="0.35">
      <c r="A311" s="1" t="s">
        <v>336</v>
      </c>
      <c r="B311" s="1" t="s">
        <v>17</v>
      </c>
      <c r="C311" s="1" t="s">
        <v>72</v>
      </c>
      <c r="D311" s="1" t="s">
        <v>521</v>
      </c>
      <c r="E311" s="1" t="s">
        <v>101</v>
      </c>
      <c r="F311" s="2" t="s">
        <v>522</v>
      </c>
      <c r="H311" s="22" t="s">
        <v>453</v>
      </c>
    </row>
    <row r="312" spans="1:8" ht="15.75" x14ac:dyDescent="0.35">
      <c r="A312" s="1" t="s">
        <v>113</v>
      </c>
      <c r="B312" s="1" t="s">
        <v>8</v>
      </c>
      <c r="C312" s="1" t="s">
        <v>9</v>
      </c>
      <c r="D312" s="1" t="s">
        <v>10</v>
      </c>
      <c r="E312" s="1" t="s">
        <v>18</v>
      </c>
      <c r="F312" s="4" t="s">
        <v>523</v>
      </c>
      <c r="H312" s="22" t="s">
        <v>524</v>
      </c>
    </row>
    <row r="313" spans="1:8" ht="15.75" x14ac:dyDescent="0.35">
      <c r="A313" s="1" t="s">
        <v>113</v>
      </c>
      <c r="B313" s="1" t="s">
        <v>8</v>
      </c>
      <c r="C313" s="1" t="s">
        <v>9</v>
      </c>
      <c r="D313" s="1" t="s">
        <v>10</v>
      </c>
      <c r="E313" s="1" t="s">
        <v>18</v>
      </c>
      <c r="F313" s="2" t="s">
        <v>525</v>
      </c>
      <c r="H313" s="22" t="s">
        <v>526</v>
      </c>
    </row>
    <row r="314" spans="1:8" ht="15.75" x14ac:dyDescent="0.35">
      <c r="A314" s="1" t="s">
        <v>108</v>
      </c>
      <c r="B314" s="1"/>
      <c r="C314" s="1" t="s">
        <v>9</v>
      </c>
      <c r="D314" s="1" t="s">
        <v>10</v>
      </c>
      <c r="E314" s="3" t="s">
        <v>527</v>
      </c>
      <c r="F314" s="2" t="s">
        <v>528</v>
      </c>
      <c r="H314" s="22" t="s">
        <v>454</v>
      </c>
    </row>
    <row r="315" spans="1:8" ht="15.75" x14ac:dyDescent="0.35">
      <c r="A315" s="1" t="s">
        <v>49</v>
      </c>
      <c r="B315" s="1" t="s">
        <v>17</v>
      </c>
      <c r="C315" s="1" t="s">
        <v>37</v>
      </c>
      <c r="D315" s="1" t="s">
        <v>10</v>
      </c>
      <c r="E315" s="3" t="s">
        <v>527</v>
      </c>
      <c r="F315" s="2" t="s">
        <v>529</v>
      </c>
      <c r="H315" s="22" t="s">
        <v>451</v>
      </c>
    </row>
    <row r="316" spans="1:8" ht="15.75" x14ac:dyDescent="0.35">
      <c r="A316" s="1" t="s">
        <v>40</v>
      </c>
      <c r="B316" s="1" t="s">
        <v>17</v>
      </c>
      <c r="C316" s="1" t="s">
        <v>140</v>
      </c>
      <c r="D316" s="1" t="s">
        <v>120</v>
      </c>
      <c r="E316" s="2" t="s">
        <v>18</v>
      </c>
      <c r="F316" s="2" t="s">
        <v>239</v>
      </c>
      <c r="H316" s="22" t="s">
        <v>530</v>
      </c>
    </row>
    <row r="317" spans="1:8" ht="15.75" x14ac:dyDescent="0.35">
      <c r="A317" s="1" t="s">
        <v>40</v>
      </c>
      <c r="B317" s="1" t="s">
        <v>17</v>
      </c>
      <c r="C317" s="1" t="s">
        <v>140</v>
      </c>
      <c r="D317" s="1" t="s">
        <v>120</v>
      </c>
      <c r="E317" s="2" t="s">
        <v>18</v>
      </c>
      <c r="F317" s="4" t="s">
        <v>241</v>
      </c>
      <c r="H317" s="22" t="s">
        <v>531</v>
      </c>
    </row>
    <row r="318" spans="1:8" ht="15.75" x14ac:dyDescent="0.35">
      <c r="A318" s="1" t="s">
        <v>532</v>
      </c>
      <c r="B318" s="1" t="s">
        <v>8</v>
      </c>
      <c r="C318" s="1" t="s">
        <v>9</v>
      </c>
      <c r="D318" s="1" t="s">
        <v>10</v>
      </c>
      <c r="E318" s="1" t="s">
        <v>18</v>
      </c>
      <c r="F318" s="4" t="s">
        <v>533</v>
      </c>
      <c r="H318" s="22" t="s">
        <v>452</v>
      </c>
    </row>
    <row r="319" spans="1:8" ht="15.75" x14ac:dyDescent="0.35">
      <c r="A319" s="1" t="s">
        <v>532</v>
      </c>
      <c r="B319" s="1" t="s">
        <v>8</v>
      </c>
      <c r="C319" s="1" t="s">
        <v>9</v>
      </c>
      <c r="D319" s="1" t="s">
        <v>10</v>
      </c>
      <c r="E319" s="1" t="s">
        <v>18</v>
      </c>
      <c r="F319" s="2" t="s">
        <v>534</v>
      </c>
      <c r="H319" s="22" t="s">
        <v>465</v>
      </c>
    </row>
    <row r="320" spans="1:8" ht="15.75" x14ac:dyDescent="0.35">
      <c r="A320" s="1" t="s">
        <v>28</v>
      </c>
      <c r="B320" s="1" t="s">
        <v>17</v>
      </c>
      <c r="C320" s="1" t="s">
        <v>78</v>
      </c>
      <c r="D320" s="1" t="s">
        <v>10</v>
      </c>
      <c r="E320" s="1" t="s">
        <v>18</v>
      </c>
      <c r="F320" s="2" t="s">
        <v>535</v>
      </c>
      <c r="H320" s="22" t="s">
        <v>463</v>
      </c>
    </row>
    <row r="321" spans="1:8" ht="15.75" x14ac:dyDescent="0.35">
      <c r="A321" s="1" t="s">
        <v>108</v>
      </c>
      <c r="B321" s="1" t="s">
        <v>17</v>
      </c>
      <c r="C321" s="1" t="s">
        <v>9</v>
      </c>
      <c r="D321" s="1" t="s">
        <v>10</v>
      </c>
      <c r="E321" s="1" t="s">
        <v>18</v>
      </c>
      <c r="F321" s="4" t="s">
        <v>536</v>
      </c>
      <c r="H321" s="22" t="s">
        <v>461</v>
      </c>
    </row>
    <row r="322" spans="1:8" ht="15.75" x14ac:dyDescent="0.35">
      <c r="A322" s="1" t="s">
        <v>108</v>
      </c>
      <c r="B322" s="1" t="s">
        <v>17</v>
      </c>
      <c r="C322" s="1" t="s">
        <v>9</v>
      </c>
      <c r="D322" s="1" t="s">
        <v>10</v>
      </c>
      <c r="E322" s="1" t="s">
        <v>18</v>
      </c>
      <c r="F322" s="2" t="s">
        <v>537</v>
      </c>
      <c r="H322" s="22" t="s">
        <v>460</v>
      </c>
    </row>
    <row r="323" spans="1:8" ht="15.75" x14ac:dyDescent="0.35">
      <c r="A323" s="1" t="s">
        <v>49</v>
      </c>
      <c r="B323" s="1"/>
      <c r="C323" s="1" t="s">
        <v>9</v>
      </c>
      <c r="D323" s="1" t="s">
        <v>116</v>
      </c>
      <c r="E323" s="1" t="s">
        <v>18</v>
      </c>
      <c r="F323" s="2" t="s">
        <v>139</v>
      </c>
      <c r="H323" s="22" t="s">
        <v>459</v>
      </c>
    </row>
    <row r="324" spans="1:8" ht="15.75" x14ac:dyDescent="0.35">
      <c r="A324" s="1" t="s">
        <v>49</v>
      </c>
      <c r="B324" s="1"/>
      <c r="C324" s="1" t="s">
        <v>37</v>
      </c>
      <c r="D324" s="1" t="s">
        <v>116</v>
      </c>
      <c r="E324" s="1" t="s">
        <v>18</v>
      </c>
      <c r="F324" s="2" t="s">
        <v>142</v>
      </c>
      <c r="H324" s="22" t="s">
        <v>538</v>
      </c>
    </row>
    <row r="325" spans="1:8" ht="15.75" x14ac:dyDescent="0.35">
      <c r="A325" s="1" t="s">
        <v>71</v>
      </c>
      <c r="B325" s="1"/>
      <c r="C325" s="1" t="s">
        <v>9</v>
      </c>
      <c r="D325" s="1" t="s">
        <v>10</v>
      </c>
      <c r="E325" s="3" t="s">
        <v>58</v>
      </c>
      <c r="F325" s="2" t="s">
        <v>539</v>
      </c>
      <c r="H325" s="22" t="s">
        <v>540</v>
      </c>
    </row>
    <row r="326" spans="1:8" ht="15.75" x14ac:dyDescent="0.35">
      <c r="A326" s="1" t="s">
        <v>113</v>
      </c>
      <c r="B326" s="1" t="s">
        <v>17</v>
      </c>
      <c r="C326" s="1" t="s">
        <v>9</v>
      </c>
      <c r="D326" s="1" t="s">
        <v>10</v>
      </c>
      <c r="E326" s="3" t="s">
        <v>58</v>
      </c>
      <c r="F326" s="2" t="s">
        <v>541</v>
      </c>
      <c r="H326" s="22" t="s">
        <v>471</v>
      </c>
    </row>
    <row r="327" spans="1:8" ht="15.75" x14ac:dyDescent="0.35">
      <c r="A327" s="1" t="s">
        <v>49</v>
      </c>
      <c r="B327" s="1"/>
      <c r="C327" s="1" t="s">
        <v>37</v>
      </c>
      <c r="D327" s="1" t="s">
        <v>10</v>
      </c>
      <c r="E327" s="3" t="s">
        <v>58</v>
      </c>
      <c r="F327" s="2" t="s">
        <v>542</v>
      </c>
      <c r="H327" s="22" t="s">
        <v>473</v>
      </c>
    </row>
    <row r="328" spans="1:8" ht="15.75" x14ac:dyDescent="0.35">
      <c r="A328" s="1" t="s">
        <v>33</v>
      </c>
      <c r="B328" s="1" t="s">
        <v>17</v>
      </c>
      <c r="C328" s="1" t="s">
        <v>29</v>
      </c>
      <c r="D328" s="1" t="s">
        <v>10</v>
      </c>
      <c r="E328" s="3" t="s">
        <v>58</v>
      </c>
      <c r="F328" s="2" t="s">
        <v>543</v>
      </c>
      <c r="H328" s="22" t="s">
        <v>472</v>
      </c>
    </row>
    <row r="329" spans="1:8" ht="15.75" x14ac:dyDescent="0.35">
      <c r="A329" s="1" t="s">
        <v>40</v>
      </c>
      <c r="B329" s="1" t="s">
        <v>17</v>
      </c>
      <c r="C329" s="1" t="s">
        <v>140</v>
      </c>
      <c r="D329" s="1" t="s">
        <v>10</v>
      </c>
      <c r="E329" s="3" t="s">
        <v>58</v>
      </c>
      <c r="F329" s="2" t="s">
        <v>544</v>
      </c>
      <c r="H329" s="22" t="s">
        <v>474</v>
      </c>
    </row>
    <row r="330" spans="1:8" ht="15.75" x14ac:dyDescent="0.35">
      <c r="A330" s="1" t="s">
        <v>40</v>
      </c>
      <c r="B330" s="1" t="s">
        <v>17</v>
      </c>
      <c r="C330" s="1" t="s">
        <v>41</v>
      </c>
      <c r="D330" s="1" t="s">
        <v>10</v>
      </c>
      <c r="E330" s="3" t="s">
        <v>58</v>
      </c>
      <c r="F330" s="2" t="s">
        <v>545</v>
      </c>
      <c r="H330" s="22" t="s">
        <v>476</v>
      </c>
    </row>
    <row r="331" spans="1:8" ht="15.75" x14ac:dyDescent="0.35">
      <c r="A331" s="1" t="s">
        <v>96</v>
      </c>
      <c r="B331" s="1" t="s">
        <v>17</v>
      </c>
      <c r="C331" s="1" t="s">
        <v>97</v>
      </c>
      <c r="D331" s="1" t="s">
        <v>10</v>
      </c>
      <c r="E331" s="3" t="s">
        <v>58</v>
      </c>
      <c r="F331" s="2" t="s">
        <v>546</v>
      </c>
      <c r="H331" s="22" t="s">
        <v>478</v>
      </c>
    </row>
    <row r="332" spans="1:8" ht="15.75" x14ac:dyDescent="0.35">
      <c r="A332" s="1" t="s">
        <v>45</v>
      </c>
      <c r="B332" s="1" t="s">
        <v>17</v>
      </c>
      <c r="C332" s="1" t="s">
        <v>46</v>
      </c>
      <c r="D332" s="1" t="s">
        <v>10</v>
      </c>
      <c r="E332" s="3" t="s">
        <v>58</v>
      </c>
      <c r="F332" s="2" t="s">
        <v>547</v>
      </c>
      <c r="H332" s="22" t="s">
        <v>479</v>
      </c>
    </row>
    <row r="333" spans="1:8" ht="15.75" x14ac:dyDescent="0.35">
      <c r="A333" s="1" t="s">
        <v>28</v>
      </c>
      <c r="B333" s="1" t="s">
        <v>17</v>
      </c>
      <c r="C333" s="1" t="s">
        <v>78</v>
      </c>
      <c r="D333" s="1" t="s">
        <v>203</v>
      </c>
      <c r="E333" s="1" t="s">
        <v>18</v>
      </c>
      <c r="F333" s="2" t="s">
        <v>335</v>
      </c>
      <c r="H333" s="22" t="s">
        <v>489</v>
      </c>
    </row>
    <row r="334" spans="1:8" ht="15.75" x14ac:dyDescent="0.35">
      <c r="A334" s="1" t="s">
        <v>28</v>
      </c>
      <c r="B334" s="1" t="s">
        <v>17</v>
      </c>
      <c r="C334" s="1" t="s">
        <v>78</v>
      </c>
      <c r="D334" s="1" t="s">
        <v>203</v>
      </c>
      <c r="E334" s="1" t="s">
        <v>18</v>
      </c>
      <c r="F334" s="4" t="s">
        <v>339</v>
      </c>
      <c r="H334" s="22" t="s">
        <v>490</v>
      </c>
    </row>
    <row r="335" spans="1:8" ht="15.75" x14ac:dyDescent="0.35">
      <c r="A335" s="1" t="s">
        <v>108</v>
      </c>
      <c r="B335" s="1" t="s">
        <v>17</v>
      </c>
      <c r="C335" s="1" t="s">
        <v>9</v>
      </c>
      <c r="D335" s="1" t="s">
        <v>10</v>
      </c>
      <c r="E335" s="1" t="s">
        <v>18</v>
      </c>
      <c r="F335" s="4" t="s">
        <v>548</v>
      </c>
      <c r="H335" s="22" t="s">
        <v>491</v>
      </c>
    </row>
    <row r="336" spans="1:8" ht="15.75" x14ac:dyDescent="0.35">
      <c r="A336" s="1" t="s">
        <v>108</v>
      </c>
      <c r="B336" s="1" t="s">
        <v>17</v>
      </c>
      <c r="C336" s="1" t="s">
        <v>9</v>
      </c>
      <c r="D336" s="1" t="s">
        <v>10</v>
      </c>
      <c r="E336" s="1" t="s">
        <v>18</v>
      </c>
      <c r="F336" s="2" t="s">
        <v>549</v>
      </c>
      <c r="H336" s="22" t="s">
        <v>488</v>
      </c>
    </row>
    <row r="337" spans="1:8" ht="15.75" x14ac:dyDescent="0.35">
      <c r="A337" s="1" t="s">
        <v>113</v>
      </c>
      <c r="B337" s="1" t="s">
        <v>17</v>
      </c>
      <c r="C337" s="1" t="s">
        <v>9</v>
      </c>
      <c r="D337" s="1" t="s">
        <v>10</v>
      </c>
      <c r="E337" s="1" t="s">
        <v>18</v>
      </c>
      <c r="F337" s="2" t="s">
        <v>550</v>
      </c>
      <c r="H337" s="22" t="s">
        <v>551</v>
      </c>
    </row>
    <row r="338" spans="1:8" ht="15.75" x14ac:dyDescent="0.35">
      <c r="A338" s="1" t="s">
        <v>113</v>
      </c>
      <c r="B338" s="1" t="s">
        <v>17</v>
      </c>
      <c r="C338" s="1" t="s">
        <v>9</v>
      </c>
      <c r="D338" s="1" t="s">
        <v>10</v>
      </c>
      <c r="E338" s="1" t="s">
        <v>18</v>
      </c>
      <c r="F338" s="4" t="s">
        <v>552</v>
      </c>
      <c r="H338" s="22" t="s">
        <v>496</v>
      </c>
    </row>
    <row r="339" spans="1:8" ht="15.75" x14ac:dyDescent="0.35">
      <c r="A339" s="1" t="s">
        <v>108</v>
      </c>
      <c r="B339" s="1"/>
      <c r="C339" s="1" t="s">
        <v>9</v>
      </c>
      <c r="D339" s="1" t="s">
        <v>42</v>
      </c>
      <c r="E339" s="1" t="s">
        <v>18</v>
      </c>
      <c r="F339" s="2" t="s">
        <v>553</v>
      </c>
      <c r="H339" s="22" t="s">
        <v>494</v>
      </c>
    </row>
    <row r="340" spans="1:8" ht="15.75" x14ac:dyDescent="0.35">
      <c r="A340" s="1" t="s">
        <v>96</v>
      </c>
      <c r="B340" s="1" t="s">
        <v>17</v>
      </c>
      <c r="C340" s="1" t="s">
        <v>97</v>
      </c>
      <c r="D340" s="1" t="s">
        <v>42</v>
      </c>
      <c r="E340" s="1" t="s">
        <v>18</v>
      </c>
      <c r="F340" s="2" t="s">
        <v>554</v>
      </c>
      <c r="H340" s="22" t="s">
        <v>492</v>
      </c>
    </row>
    <row r="341" spans="1:8" ht="15.75" x14ac:dyDescent="0.35">
      <c r="A341" s="1" t="s">
        <v>96</v>
      </c>
      <c r="B341" s="1" t="s">
        <v>17</v>
      </c>
      <c r="C341" s="1" t="s">
        <v>97</v>
      </c>
      <c r="D341" s="1" t="s">
        <v>42</v>
      </c>
      <c r="E341" s="1" t="s">
        <v>18</v>
      </c>
      <c r="F341" s="4" t="s">
        <v>555</v>
      </c>
      <c r="H341" s="22" t="s">
        <v>493</v>
      </c>
    </row>
    <row r="342" spans="1:8" ht="15.75" x14ac:dyDescent="0.35">
      <c r="A342" s="1" t="s">
        <v>49</v>
      </c>
      <c r="B342" s="1" t="s">
        <v>17</v>
      </c>
      <c r="C342" s="1" t="s">
        <v>37</v>
      </c>
      <c r="D342" s="1" t="s">
        <v>42</v>
      </c>
      <c r="E342" s="1" t="s">
        <v>18</v>
      </c>
      <c r="F342" s="2" t="s">
        <v>556</v>
      </c>
      <c r="H342" s="22" t="s">
        <v>495</v>
      </c>
    </row>
    <row r="343" spans="1:8" ht="15.75" x14ac:dyDescent="0.35">
      <c r="A343" s="1" t="s">
        <v>40</v>
      </c>
      <c r="B343" s="1" t="s">
        <v>17</v>
      </c>
      <c r="C343" s="1" t="s">
        <v>140</v>
      </c>
      <c r="D343" s="1" t="s">
        <v>42</v>
      </c>
      <c r="E343" s="1" t="s">
        <v>18</v>
      </c>
      <c r="F343" s="4" t="s">
        <v>557</v>
      </c>
      <c r="H343" s="22" t="s">
        <v>500</v>
      </c>
    </row>
    <row r="344" spans="1:8" ht="15.75" x14ac:dyDescent="0.35">
      <c r="A344" s="1" t="s">
        <v>40</v>
      </c>
      <c r="B344" s="1" t="s">
        <v>17</v>
      </c>
      <c r="C344" s="1" t="s">
        <v>140</v>
      </c>
      <c r="D344" s="1" t="s">
        <v>42</v>
      </c>
      <c r="E344" s="1" t="s">
        <v>18</v>
      </c>
      <c r="F344" s="2" t="s">
        <v>558</v>
      </c>
      <c r="H344" s="22" t="s">
        <v>498</v>
      </c>
    </row>
    <row r="345" spans="1:8" ht="15.75" x14ac:dyDescent="0.35">
      <c r="A345" s="1" t="s">
        <v>33</v>
      </c>
      <c r="B345" s="1"/>
      <c r="C345" s="1" t="s">
        <v>29</v>
      </c>
      <c r="D345" s="1" t="s">
        <v>203</v>
      </c>
      <c r="E345" s="1" t="s">
        <v>18</v>
      </c>
      <c r="F345" s="2" t="s">
        <v>342</v>
      </c>
      <c r="H345" s="22" t="s">
        <v>502</v>
      </c>
    </row>
    <row r="346" spans="1:8" ht="15.75" x14ac:dyDescent="0.35">
      <c r="A346" s="1" t="s">
        <v>33</v>
      </c>
      <c r="B346" s="1"/>
      <c r="C346" s="1" t="s">
        <v>29</v>
      </c>
      <c r="D346" s="1" t="s">
        <v>203</v>
      </c>
      <c r="E346" s="1" t="s">
        <v>18</v>
      </c>
      <c r="F346" s="4" t="s">
        <v>344</v>
      </c>
      <c r="H346" s="22" t="s">
        <v>504</v>
      </c>
    </row>
    <row r="347" spans="1:8" ht="15.75" x14ac:dyDescent="0.35">
      <c r="A347" s="1" t="s">
        <v>49</v>
      </c>
      <c r="B347" s="1" t="s">
        <v>17</v>
      </c>
      <c r="C347" s="1" t="s">
        <v>37</v>
      </c>
      <c r="D347" s="1" t="s">
        <v>116</v>
      </c>
      <c r="E347" s="1" t="s">
        <v>18</v>
      </c>
      <c r="F347" s="2" t="s">
        <v>147</v>
      </c>
      <c r="H347" s="22" t="s">
        <v>503</v>
      </c>
    </row>
    <row r="348" spans="1:8" ht="15.75" x14ac:dyDescent="0.35">
      <c r="A348" s="1" t="s">
        <v>49</v>
      </c>
      <c r="B348" s="1" t="s">
        <v>17</v>
      </c>
      <c r="C348" s="1" t="s">
        <v>9</v>
      </c>
      <c r="D348" s="1" t="s">
        <v>116</v>
      </c>
      <c r="E348" s="1" t="s">
        <v>119</v>
      </c>
      <c r="F348" s="2" t="s">
        <v>144</v>
      </c>
      <c r="H348" s="22" t="s">
        <v>506</v>
      </c>
    </row>
    <row r="349" spans="1:8" ht="15.75" x14ac:dyDescent="0.35">
      <c r="A349" s="1" t="s">
        <v>28</v>
      </c>
      <c r="B349" s="1" t="s">
        <v>17</v>
      </c>
      <c r="C349" s="1" t="s">
        <v>9</v>
      </c>
      <c r="D349" s="1" t="s">
        <v>10</v>
      </c>
      <c r="E349" s="2" t="s">
        <v>18</v>
      </c>
      <c r="F349" s="2" t="s">
        <v>559</v>
      </c>
      <c r="H349" s="22" t="s">
        <v>505</v>
      </c>
    </row>
    <row r="350" spans="1:8" ht="15.75" x14ac:dyDescent="0.35">
      <c r="A350" s="1" t="s">
        <v>113</v>
      </c>
      <c r="B350" s="1" t="s">
        <v>17</v>
      </c>
      <c r="C350" s="1" t="s">
        <v>9</v>
      </c>
      <c r="D350" s="1" t="s">
        <v>10</v>
      </c>
      <c r="E350" s="2" t="s">
        <v>18</v>
      </c>
      <c r="F350" s="2" t="s">
        <v>560</v>
      </c>
      <c r="H350" s="22" t="s">
        <v>507</v>
      </c>
    </row>
    <row r="351" spans="1:8" ht="15.75" x14ac:dyDescent="0.35">
      <c r="A351" s="1" t="s">
        <v>40</v>
      </c>
      <c r="B351" s="1" t="s">
        <v>17</v>
      </c>
      <c r="C351" s="1" t="s">
        <v>140</v>
      </c>
      <c r="D351" s="1" t="s">
        <v>10</v>
      </c>
      <c r="E351" s="2" t="s">
        <v>18</v>
      </c>
      <c r="F351" s="2" t="s">
        <v>561</v>
      </c>
      <c r="H351" s="22" t="s">
        <v>509</v>
      </c>
    </row>
    <row r="352" spans="1:8" ht="15.75" x14ac:dyDescent="0.35">
      <c r="A352" s="1" t="s">
        <v>28</v>
      </c>
      <c r="B352" s="1" t="s">
        <v>17</v>
      </c>
      <c r="C352" s="1" t="s">
        <v>186</v>
      </c>
      <c r="D352" s="1" t="s">
        <v>10</v>
      </c>
      <c r="E352" s="2" t="s">
        <v>18</v>
      </c>
      <c r="F352" s="2" t="s">
        <v>562</v>
      </c>
      <c r="H352" s="22" t="s">
        <v>512</v>
      </c>
    </row>
    <row r="353" spans="1:8" ht="15.75" x14ac:dyDescent="0.35">
      <c r="A353" s="1" t="s">
        <v>28</v>
      </c>
      <c r="B353" s="1" t="s">
        <v>17</v>
      </c>
      <c r="C353" s="1" t="s">
        <v>86</v>
      </c>
      <c r="D353" s="1" t="s">
        <v>10</v>
      </c>
      <c r="E353" s="2" t="s">
        <v>18</v>
      </c>
      <c r="F353" s="2" t="s">
        <v>563</v>
      </c>
      <c r="H353" s="22" t="s">
        <v>510</v>
      </c>
    </row>
    <row r="354" spans="1:8" ht="15.75" x14ac:dyDescent="0.35">
      <c r="A354" s="1" t="s">
        <v>28</v>
      </c>
      <c r="B354" s="1" t="s">
        <v>17</v>
      </c>
      <c r="C354" s="1" t="s">
        <v>29</v>
      </c>
      <c r="D354" s="1" t="s">
        <v>10</v>
      </c>
      <c r="E354" s="2" t="s">
        <v>18</v>
      </c>
      <c r="F354" s="4" t="s">
        <v>564</v>
      </c>
      <c r="H354" s="22" t="s">
        <v>515</v>
      </c>
    </row>
    <row r="355" spans="1:8" ht="15.75" x14ac:dyDescent="0.35">
      <c r="A355" s="1" t="s">
        <v>28</v>
      </c>
      <c r="B355" s="1" t="s">
        <v>17</v>
      </c>
      <c r="C355" s="1" t="s">
        <v>29</v>
      </c>
      <c r="D355" s="1" t="s">
        <v>10</v>
      </c>
      <c r="E355" s="2" t="s">
        <v>18</v>
      </c>
      <c r="F355" s="2" t="s">
        <v>565</v>
      </c>
      <c r="H355" s="22" t="s">
        <v>513</v>
      </c>
    </row>
    <row r="356" spans="1:8" ht="15.75" x14ac:dyDescent="0.35">
      <c r="A356" s="1" t="s">
        <v>7</v>
      </c>
      <c r="B356" s="1" t="s">
        <v>8</v>
      </c>
      <c r="C356" s="1" t="s">
        <v>9</v>
      </c>
      <c r="D356" s="1" t="s">
        <v>10</v>
      </c>
      <c r="E356" s="3" t="s">
        <v>566</v>
      </c>
      <c r="F356" s="2" t="s">
        <v>567</v>
      </c>
      <c r="H356" s="22" t="s">
        <v>514</v>
      </c>
    </row>
    <row r="357" spans="1:8" ht="15.75" x14ac:dyDescent="0.35">
      <c r="A357" s="1" t="s">
        <v>7</v>
      </c>
      <c r="B357" s="1" t="s">
        <v>8</v>
      </c>
      <c r="C357" s="1" t="s">
        <v>9</v>
      </c>
      <c r="D357" s="1" t="s">
        <v>10</v>
      </c>
      <c r="E357" s="3" t="s">
        <v>566</v>
      </c>
      <c r="F357" s="4" t="s">
        <v>568</v>
      </c>
      <c r="H357" s="22" t="s">
        <v>516</v>
      </c>
    </row>
    <row r="358" spans="1:8" ht="15.75" x14ac:dyDescent="0.35">
      <c r="A358" s="1" t="s">
        <v>16</v>
      </c>
      <c r="B358" s="1" t="s">
        <v>17</v>
      </c>
      <c r="C358" s="1" t="s">
        <v>9</v>
      </c>
      <c r="D358" s="1" t="s">
        <v>10</v>
      </c>
      <c r="E358" s="2" t="s">
        <v>569</v>
      </c>
      <c r="F358" s="2" t="s">
        <v>570</v>
      </c>
      <c r="H358" s="22" t="s">
        <v>519</v>
      </c>
    </row>
    <row r="359" spans="1:8" ht="15.75" x14ac:dyDescent="0.35">
      <c r="A359" s="1" t="s">
        <v>16</v>
      </c>
      <c r="B359" s="1" t="s">
        <v>17</v>
      </c>
      <c r="C359" s="1" t="s">
        <v>9</v>
      </c>
      <c r="D359" s="1" t="s">
        <v>10</v>
      </c>
      <c r="E359" s="2" t="s">
        <v>18</v>
      </c>
      <c r="F359" s="4" t="s">
        <v>571</v>
      </c>
      <c r="H359" s="22" t="s">
        <v>517</v>
      </c>
    </row>
    <row r="360" spans="1:8" ht="15.75" x14ac:dyDescent="0.35">
      <c r="A360" s="1" t="s">
        <v>28</v>
      </c>
      <c r="B360" s="1" t="s">
        <v>8</v>
      </c>
      <c r="C360" s="1" t="s">
        <v>78</v>
      </c>
      <c r="D360" s="1" t="s">
        <v>10</v>
      </c>
      <c r="E360" s="2" t="s">
        <v>18</v>
      </c>
      <c r="F360" s="2" t="s">
        <v>572</v>
      </c>
      <c r="H360" s="22" t="s">
        <v>525</v>
      </c>
    </row>
    <row r="361" spans="1:8" ht="15.75" x14ac:dyDescent="0.35">
      <c r="A361" s="1" t="s">
        <v>40</v>
      </c>
      <c r="B361" s="1" t="s">
        <v>17</v>
      </c>
      <c r="C361" s="1" t="s">
        <v>140</v>
      </c>
      <c r="D361" s="1" t="s">
        <v>10</v>
      </c>
      <c r="E361" s="2" t="s">
        <v>18</v>
      </c>
      <c r="F361" s="2" t="s">
        <v>573</v>
      </c>
      <c r="H361" s="22" t="s">
        <v>523</v>
      </c>
    </row>
    <row r="362" spans="1:8" ht="15.75" x14ac:dyDescent="0.35">
      <c r="A362" s="1" t="s">
        <v>33</v>
      </c>
      <c r="B362" s="1" t="s">
        <v>17</v>
      </c>
      <c r="C362" s="1" t="s">
        <v>145</v>
      </c>
      <c r="D362" s="1" t="s">
        <v>10</v>
      </c>
      <c r="E362" s="2" t="s">
        <v>18</v>
      </c>
      <c r="F362" s="2" t="s">
        <v>574</v>
      </c>
      <c r="H362" s="22" t="s">
        <v>528</v>
      </c>
    </row>
    <row r="363" spans="1:8" ht="15.75" x14ac:dyDescent="0.35">
      <c r="A363" s="1" t="s">
        <v>33</v>
      </c>
      <c r="B363" s="1" t="s">
        <v>17</v>
      </c>
      <c r="C363" s="1" t="s">
        <v>29</v>
      </c>
      <c r="D363" s="1" t="s">
        <v>10</v>
      </c>
      <c r="E363" s="2" t="s">
        <v>18</v>
      </c>
      <c r="F363" s="2" t="s">
        <v>575</v>
      </c>
      <c r="H363" s="22" t="s">
        <v>529</v>
      </c>
    </row>
    <row r="364" spans="1:8" ht="15.75" x14ac:dyDescent="0.35">
      <c r="A364" s="1" t="s">
        <v>49</v>
      </c>
      <c r="B364" s="1"/>
      <c r="C364" s="1" t="s">
        <v>37</v>
      </c>
      <c r="D364" s="1" t="s">
        <v>120</v>
      </c>
      <c r="E364" s="2" t="s">
        <v>18</v>
      </c>
      <c r="F364" s="2" t="s">
        <v>243</v>
      </c>
      <c r="H364" s="22" t="s">
        <v>537</v>
      </c>
    </row>
    <row r="365" spans="1:8" ht="15.75" x14ac:dyDescent="0.35">
      <c r="A365" s="1" t="s">
        <v>23</v>
      </c>
      <c r="B365" s="1" t="s">
        <v>8</v>
      </c>
      <c r="C365" s="1" t="s">
        <v>9</v>
      </c>
      <c r="D365" s="1" t="s">
        <v>10</v>
      </c>
      <c r="E365" s="2" t="s">
        <v>18</v>
      </c>
      <c r="F365" s="2" t="s">
        <v>576</v>
      </c>
      <c r="H365" s="22" t="s">
        <v>535</v>
      </c>
    </row>
    <row r="366" spans="1:8" ht="15.75" x14ac:dyDescent="0.35">
      <c r="A366" s="1" t="s">
        <v>23</v>
      </c>
      <c r="B366" s="1" t="s">
        <v>8</v>
      </c>
      <c r="C366" s="1" t="s">
        <v>9</v>
      </c>
      <c r="D366" s="1" t="s">
        <v>10</v>
      </c>
      <c r="E366" s="2" t="s">
        <v>18</v>
      </c>
      <c r="F366" s="4" t="s">
        <v>577</v>
      </c>
      <c r="H366" s="22" t="s">
        <v>536</v>
      </c>
    </row>
    <row r="367" spans="1:8" ht="15.75" x14ac:dyDescent="0.35">
      <c r="A367" s="1" t="s">
        <v>113</v>
      </c>
      <c r="B367" s="1" t="s">
        <v>8</v>
      </c>
      <c r="C367" s="1" t="s">
        <v>9</v>
      </c>
      <c r="D367" s="1" t="s">
        <v>10</v>
      </c>
      <c r="E367" s="1" t="s">
        <v>18</v>
      </c>
      <c r="F367" s="4" t="s">
        <v>578</v>
      </c>
      <c r="H367" s="22" t="s">
        <v>534</v>
      </c>
    </row>
    <row r="368" spans="1:8" ht="15.75" x14ac:dyDescent="0.35">
      <c r="A368" s="1" t="s">
        <v>113</v>
      </c>
      <c r="B368" s="1" t="s">
        <v>8</v>
      </c>
      <c r="C368" s="1" t="s">
        <v>9</v>
      </c>
      <c r="D368" s="1" t="s">
        <v>10</v>
      </c>
      <c r="E368" s="1" t="s">
        <v>18</v>
      </c>
      <c r="F368" s="2" t="s">
        <v>579</v>
      </c>
      <c r="H368" s="22" t="s">
        <v>533</v>
      </c>
    </row>
    <row r="369" spans="1:8" ht="15.75" x14ac:dyDescent="0.35">
      <c r="A369" s="1" t="s">
        <v>23</v>
      </c>
      <c r="B369" s="1" t="s">
        <v>580</v>
      </c>
      <c r="C369" s="1" t="s">
        <v>9</v>
      </c>
      <c r="D369" s="1" t="s">
        <v>581</v>
      </c>
      <c r="E369" s="2" t="s">
        <v>101</v>
      </c>
      <c r="F369" s="2" t="s">
        <v>582</v>
      </c>
      <c r="H369" s="22" t="s">
        <v>539</v>
      </c>
    </row>
    <row r="370" spans="1:8" ht="15.75" x14ac:dyDescent="0.35">
      <c r="A370" s="1" t="s">
        <v>23</v>
      </c>
      <c r="B370" s="1">
        <v>5995</v>
      </c>
      <c r="C370" s="1" t="s">
        <v>9</v>
      </c>
      <c r="D370" s="1" t="s">
        <v>581</v>
      </c>
      <c r="E370" s="2" t="s">
        <v>101</v>
      </c>
      <c r="F370" s="2" t="s">
        <v>583</v>
      </c>
      <c r="H370" s="22" t="s">
        <v>547</v>
      </c>
    </row>
    <row r="371" spans="1:8" ht="15.75" x14ac:dyDescent="0.35">
      <c r="A371" s="1" t="s">
        <v>33</v>
      </c>
      <c r="B371" s="1" t="s">
        <v>17</v>
      </c>
      <c r="C371" s="1" t="s">
        <v>145</v>
      </c>
      <c r="D371" s="1" t="s">
        <v>116</v>
      </c>
      <c r="E371" s="2" t="s">
        <v>18</v>
      </c>
      <c r="F371" s="2" t="s">
        <v>153</v>
      </c>
      <c r="H371" s="22" t="s">
        <v>546</v>
      </c>
    </row>
    <row r="372" spans="1:8" ht="15.75" x14ac:dyDescent="0.35">
      <c r="A372" s="1" t="s">
        <v>40</v>
      </c>
      <c r="B372" s="1" t="s">
        <v>17</v>
      </c>
      <c r="C372" s="1" t="s">
        <v>218</v>
      </c>
      <c r="D372" s="1" t="s">
        <v>116</v>
      </c>
      <c r="E372" s="2" t="s">
        <v>18</v>
      </c>
      <c r="F372" s="2" t="s">
        <v>151</v>
      </c>
      <c r="H372" s="22" t="s">
        <v>544</v>
      </c>
    </row>
    <row r="373" spans="1:8" ht="15.75" x14ac:dyDescent="0.35">
      <c r="A373" s="1" t="s">
        <v>33</v>
      </c>
      <c r="B373" s="1" t="s">
        <v>17</v>
      </c>
      <c r="C373" s="1" t="s">
        <v>29</v>
      </c>
      <c r="D373" s="1" t="s">
        <v>116</v>
      </c>
      <c r="E373" s="2" t="s">
        <v>18</v>
      </c>
      <c r="F373" s="2" t="s">
        <v>149</v>
      </c>
      <c r="H373" s="22" t="s">
        <v>545</v>
      </c>
    </row>
    <row r="374" spans="1:8" ht="15.75" x14ac:dyDescent="0.35">
      <c r="A374" s="1" t="s">
        <v>209</v>
      </c>
      <c r="B374" s="1"/>
      <c r="C374" s="1" t="s">
        <v>9</v>
      </c>
      <c r="D374" s="1" t="s">
        <v>42</v>
      </c>
      <c r="E374" s="2" t="s">
        <v>18</v>
      </c>
      <c r="F374" s="2" t="s">
        <v>584</v>
      </c>
      <c r="H374" s="22" t="s">
        <v>543</v>
      </c>
    </row>
    <row r="375" spans="1:8" ht="15.75" x14ac:dyDescent="0.35">
      <c r="A375" s="1" t="s">
        <v>209</v>
      </c>
      <c r="B375" s="1" t="s">
        <v>17</v>
      </c>
      <c r="C375" s="1" t="s">
        <v>210</v>
      </c>
      <c r="D375" s="1" t="s">
        <v>42</v>
      </c>
      <c r="E375" s="2" t="s">
        <v>18</v>
      </c>
      <c r="F375" s="4" t="s">
        <v>585</v>
      </c>
      <c r="H375" s="22" t="s">
        <v>542</v>
      </c>
    </row>
    <row r="376" spans="1:8" ht="15.75" x14ac:dyDescent="0.35">
      <c r="A376" s="1" t="s">
        <v>209</v>
      </c>
      <c r="B376" s="1" t="s">
        <v>17</v>
      </c>
      <c r="C376" s="1" t="s">
        <v>210</v>
      </c>
      <c r="D376" s="1" t="s">
        <v>42</v>
      </c>
      <c r="E376" s="2" t="s">
        <v>18</v>
      </c>
      <c r="F376" s="2" t="s">
        <v>586</v>
      </c>
      <c r="H376" s="22" t="s">
        <v>541</v>
      </c>
    </row>
    <row r="377" spans="1:8" ht="15.75" x14ac:dyDescent="0.35">
      <c r="A377" s="1" t="s">
        <v>113</v>
      </c>
      <c r="B377" s="1" t="s">
        <v>8</v>
      </c>
      <c r="C377" s="1" t="s">
        <v>9</v>
      </c>
      <c r="D377" s="1" t="s">
        <v>10</v>
      </c>
      <c r="E377" s="2" t="s">
        <v>18</v>
      </c>
      <c r="F377" s="4" t="s">
        <v>587</v>
      </c>
      <c r="H377" s="22" t="s">
        <v>549</v>
      </c>
    </row>
    <row r="378" spans="1:8" ht="15.75" x14ac:dyDescent="0.35">
      <c r="A378" s="1" t="s">
        <v>113</v>
      </c>
      <c r="B378" s="1" t="s">
        <v>8</v>
      </c>
      <c r="C378" s="1" t="s">
        <v>9</v>
      </c>
      <c r="D378" s="1" t="s">
        <v>10</v>
      </c>
      <c r="E378" s="2" t="s">
        <v>18</v>
      </c>
      <c r="F378" s="2" t="s">
        <v>588</v>
      </c>
      <c r="H378" s="22" t="s">
        <v>548</v>
      </c>
    </row>
    <row r="379" spans="1:8" ht="15.75" x14ac:dyDescent="0.35">
      <c r="A379" s="1" t="s">
        <v>23</v>
      </c>
      <c r="B379" s="1" t="s">
        <v>17</v>
      </c>
      <c r="C379" s="1" t="s">
        <v>9</v>
      </c>
      <c r="D379" s="1" t="s">
        <v>10</v>
      </c>
      <c r="E379" s="1" t="s">
        <v>18</v>
      </c>
      <c r="F379" s="4" t="s">
        <v>589</v>
      </c>
      <c r="H379" s="22" t="s">
        <v>550</v>
      </c>
    </row>
    <row r="380" spans="1:8" ht="15.75" x14ac:dyDescent="0.35">
      <c r="A380" s="1" t="s">
        <v>23</v>
      </c>
      <c r="B380" s="1" t="s">
        <v>17</v>
      </c>
      <c r="C380" s="1" t="s">
        <v>9</v>
      </c>
      <c r="D380" s="1" t="s">
        <v>10</v>
      </c>
      <c r="E380" s="1" t="s">
        <v>18</v>
      </c>
      <c r="F380" s="2" t="s">
        <v>590</v>
      </c>
      <c r="H380" s="22" t="s">
        <v>552</v>
      </c>
    </row>
    <row r="381" spans="1:8" ht="15.75" x14ac:dyDescent="0.35">
      <c r="A381" s="1" t="s">
        <v>49</v>
      </c>
      <c r="B381" s="1" t="s">
        <v>17</v>
      </c>
      <c r="C381" s="1" t="s">
        <v>37</v>
      </c>
      <c r="D381" s="1" t="s">
        <v>10</v>
      </c>
      <c r="E381" s="1" t="s">
        <v>18</v>
      </c>
      <c r="F381" s="2" t="s">
        <v>591</v>
      </c>
      <c r="H381" s="22" t="s">
        <v>565</v>
      </c>
    </row>
    <row r="382" spans="1:8" ht="15.75" x14ac:dyDescent="0.35">
      <c r="A382" s="1" t="s">
        <v>49</v>
      </c>
      <c r="B382" s="1" t="s">
        <v>17</v>
      </c>
      <c r="C382" s="1" t="s">
        <v>37</v>
      </c>
      <c r="D382" s="1" t="s">
        <v>10</v>
      </c>
      <c r="E382" s="1" t="s">
        <v>18</v>
      </c>
      <c r="F382" s="4" t="s">
        <v>592</v>
      </c>
      <c r="H382" s="22" t="s">
        <v>559</v>
      </c>
    </row>
    <row r="383" spans="1:8" ht="15.75" x14ac:dyDescent="0.35">
      <c r="A383" s="1" t="s">
        <v>108</v>
      </c>
      <c r="B383" s="1" t="s">
        <v>17</v>
      </c>
      <c r="C383" s="1" t="s">
        <v>9</v>
      </c>
      <c r="D383" s="1" t="s">
        <v>10</v>
      </c>
      <c r="E383" s="1" t="s">
        <v>18</v>
      </c>
      <c r="F383" s="4" t="s">
        <v>593</v>
      </c>
      <c r="H383" s="22" t="s">
        <v>563</v>
      </c>
    </row>
    <row r="384" spans="1:8" ht="15.75" x14ac:dyDescent="0.35">
      <c r="A384" s="1" t="s">
        <v>108</v>
      </c>
      <c r="B384" s="1" t="s">
        <v>17</v>
      </c>
      <c r="C384" s="1" t="s">
        <v>9</v>
      </c>
      <c r="D384" s="1" t="s">
        <v>10</v>
      </c>
      <c r="E384" s="1" t="s">
        <v>18</v>
      </c>
      <c r="F384" s="1" t="s">
        <v>594</v>
      </c>
      <c r="H384" s="22" t="s">
        <v>562</v>
      </c>
    </row>
    <row r="385" spans="1:8" ht="15.75" x14ac:dyDescent="0.35">
      <c r="A385" s="1" t="s">
        <v>28</v>
      </c>
      <c r="B385" s="1" t="s">
        <v>595</v>
      </c>
      <c r="C385" s="1" t="s">
        <v>86</v>
      </c>
      <c r="D385" s="1" t="s">
        <v>10</v>
      </c>
      <c r="E385" s="2" t="s">
        <v>18</v>
      </c>
      <c r="F385" s="2" t="s">
        <v>596</v>
      </c>
      <c r="H385" s="22" t="s">
        <v>561</v>
      </c>
    </row>
    <row r="386" spans="1:8" ht="15.75" x14ac:dyDescent="0.35">
      <c r="A386" s="1" t="s">
        <v>49</v>
      </c>
      <c r="B386" s="1" t="s">
        <v>8</v>
      </c>
      <c r="C386" s="1" t="s">
        <v>37</v>
      </c>
      <c r="D386" s="1" t="s">
        <v>10</v>
      </c>
      <c r="E386" s="1" t="s">
        <v>18</v>
      </c>
      <c r="F386" s="1" t="s">
        <v>597</v>
      </c>
      <c r="H386" s="22" t="s">
        <v>560</v>
      </c>
    </row>
    <row r="387" spans="1:8" ht="15.75" x14ac:dyDescent="0.35">
      <c r="A387" s="1" t="s">
        <v>108</v>
      </c>
      <c r="B387" s="1" t="s">
        <v>17</v>
      </c>
      <c r="C387" s="1" t="s">
        <v>9</v>
      </c>
      <c r="D387" s="1" t="s">
        <v>10</v>
      </c>
      <c r="E387" s="1" t="s">
        <v>18</v>
      </c>
      <c r="F387" s="1" t="s">
        <v>598</v>
      </c>
      <c r="H387" s="22" t="s">
        <v>564</v>
      </c>
    </row>
    <row r="388" spans="1:8" ht="15.75" x14ac:dyDescent="0.35">
      <c r="A388" s="1" t="s">
        <v>108</v>
      </c>
      <c r="B388" s="1" t="s">
        <v>17</v>
      </c>
      <c r="C388" s="1" t="s">
        <v>9</v>
      </c>
      <c r="D388" s="1" t="s">
        <v>10</v>
      </c>
      <c r="E388" s="1" t="s">
        <v>18</v>
      </c>
      <c r="F388" s="4" t="s">
        <v>599</v>
      </c>
      <c r="H388" s="22" t="s">
        <v>567</v>
      </c>
    </row>
    <row r="389" spans="1:8" ht="15.75" x14ac:dyDescent="0.35">
      <c r="A389" s="1" t="s">
        <v>28</v>
      </c>
      <c r="B389" s="1" t="s">
        <v>17</v>
      </c>
      <c r="C389" s="1" t="s">
        <v>78</v>
      </c>
      <c r="D389" s="1" t="s">
        <v>10</v>
      </c>
      <c r="E389" s="1" t="s">
        <v>18</v>
      </c>
      <c r="F389" s="4" t="s">
        <v>600</v>
      </c>
      <c r="H389" s="22" t="s">
        <v>568</v>
      </c>
    </row>
    <row r="390" spans="1:8" ht="15.75" x14ac:dyDescent="0.35">
      <c r="A390" s="1" t="s">
        <v>28</v>
      </c>
      <c r="B390" s="1" t="s">
        <v>17</v>
      </c>
      <c r="C390" s="1" t="s">
        <v>78</v>
      </c>
      <c r="D390" s="1" t="s">
        <v>10</v>
      </c>
      <c r="E390" s="1" t="s">
        <v>18</v>
      </c>
      <c r="F390" s="2" t="s">
        <v>601</v>
      </c>
      <c r="H390" s="22" t="s">
        <v>570</v>
      </c>
    </row>
    <row r="391" spans="1:8" ht="15.75" x14ac:dyDescent="0.35">
      <c r="A391" s="1" t="s">
        <v>49</v>
      </c>
      <c r="B391" s="1" t="s">
        <v>17</v>
      </c>
      <c r="C391" s="1" t="s">
        <v>37</v>
      </c>
      <c r="D391" s="1" t="s">
        <v>602</v>
      </c>
      <c r="E391" s="1" t="s">
        <v>18</v>
      </c>
      <c r="F391" s="2" t="s">
        <v>603</v>
      </c>
      <c r="H391" s="22" t="s">
        <v>571</v>
      </c>
    </row>
    <row r="392" spans="1:8" ht="15.75" x14ac:dyDescent="0.35">
      <c r="A392" s="1" t="s">
        <v>49</v>
      </c>
      <c r="B392" s="1" t="s">
        <v>17</v>
      </c>
      <c r="C392" s="1" t="s">
        <v>37</v>
      </c>
      <c r="D392" s="1" t="s">
        <v>602</v>
      </c>
      <c r="E392" s="1" t="s">
        <v>18</v>
      </c>
      <c r="F392" s="4" t="s">
        <v>604</v>
      </c>
      <c r="H392" s="22" t="s">
        <v>572</v>
      </c>
    </row>
    <row r="393" spans="1:8" ht="15.75" x14ac:dyDescent="0.35">
      <c r="A393" s="1" t="s">
        <v>81</v>
      </c>
      <c r="B393" s="1" t="s">
        <v>17</v>
      </c>
      <c r="C393" s="1" t="s">
        <v>340</v>
      </c>
      <c r="D393" s="1" t="s">
        <v>602</v>
      </c>
      <c r="E393" s="1" t="s">
        <v>18</v>
      </c>
      <c r="F393" s="2" t="s">
        <v>605</v>
      </c>
      <c r="H393" s="22" t="s">
        <v>575</v>
      </c>
    </row>
    <row r="394" spans="1:8" ht="15.75" x14ac:dyDescent="0.35">
      <c r="A394" s="1" t="s">
        <v>113</v>
      </c>
      <c r="B394" s="1" t="s">
        <v>17</v>
      </c>
      <c r="C394" s="1" t="s">
        <v>9</v>
      </c>
      <c r="D394" s="1" t="s">
        <v>602</v>
      </c>
      <c r="E394" s="1" t="s">
        <v>18</v>
      </c>
      <c r="F394" s="4" t="s">
        <v>606</v>
      </c>
      <c r="H394" s="22" t="s">
        <v>574</v>
      </c>
    </row>
    <row r="395" spans="1:8" ht="15.75" x14ac:dyDescent="0.35">
      <c r="A395" s="1" t="s">
        <v>113</v>
      </c>
      <c r="B395" s="1" t="s">
        <v>17</v>
      </c>
      <c r="C395" s="1" t="s">
        <v>9</v>
      </c>
      <c r="D395" s="1" t="s">
        <v>602</v>
      </c>
      <c r="E395" s="1" t="s">
        <v>18</v>
      </c>
      <c r="F395" s="2" t="s">
        <v>607</v>
      </c>
      <c r="H395" s="22" t="s">
        <v>573</v>
      </c>
    </row>
    <row r="396" spans="1:8" ht="15.75" x14ac:dyDescent="0.35">
      <c r="A396" s="1" t="s">
        <v>45</v>
      </c>
      <c r="B396" s="1" t="s">
        <v>17</v>
      </c>
      <c r="C396" s="1" t="s">
        <v>37</v>
      </c>
      <c r="D396" s="1" t="s">
        <v>42</v>
      </c>
      <c r="E396" s="3" t="s">
        <v>169</v>
      </c>
      <c r="F396" s="2" t="s">
        <v>608</v>
      </c>
      <c r="H396" s="22" t="s">
        <v>576</v>
      </c>
    </row>
    <row r="397" spans="1:8" ht="15.75" x14ac:dyDescent="0.35">
      <c r="A397" s="1" t="s">
        <v>49</v>
      </c>
      <c r="B397" s="1" t="s">
        <v>17</v>
      </c>
      <c r="C397" s="1" t="s">
        <v>9</v>
      </c>
      <c r="D397" s="1" t="s">
        <v>116</v>
      </c>
      <c r="E397" s="3" t="s">
        <v>609</v>
      </c>
      <c r="F397" s="2" t="s">
        <v>155</v>
      </c>
      <c r="H397" s="22" t="s">
        <v>577</v>
      </c>
    </row>
    <row r="398" spans="1:8" ht="15.75" x14ac:dyDescent="0.35">
      <c r="A398" s="1" t="s">
        <v>28</v>
      </c>
      <c r="B398" s="1" t="s">
        <v>17</v>
      </c>
      <c r="C398" s="1" t="s">
        <v>78</v>
      </c>
      <c r="D398" s="1" t="s">
        <v>203</v>
      </c>
      <c r="E398" s="1" t="s">
        <v>18</v>
      </c>
      <c r="F398" s="2" t="s">
        <v>346</v>
      </c>
      <c r="H398" s="22" t="s">
        <v>579</v>
      </c>
    </row>
    <row r="399" spans="1:8" ht="15.75" x14ac:dyDescent="0.35">
      <c r="A399" s="1" t="s">
        <v>40</v>
      </c>
      <c r="B399" s="1" t="s">
        <v>17</v>
      </c>
      <c r="C399" s="1" t="s">
        <v>140</v>
      </c>
      <c r="D399" s="1" t="s">
        <v>42</v>
      </c>
      <c r="E399" s="1" t="s">
        <v>18</v>
      </c>
      <c r="F399" s="4" t="s">
        <v>610</v>
      </c>
      <c r="H399" s="22" t="s">
        <v>578</v>
      </c>
    </row>
    <row r="400" spans="1:8" ht="15.75" x14ac:dyDescent="0.35">
      <c r="A400" s="1" t="s">
        <v>40</v>
      </c>
      <c r="B400" s="1" t="s">
        <v>17</v>
      </c>
      <c r="C400" s="1" t="s">
        <v>140</v>
      </c>
      <c r="D400" s="1" t="s">
        <v>42</v>
      </c>
      <c r="E400" s="1" t="s">
        <v>18</v>
      </c>
      <c r="F400" s="2" t="s">
        <v>611</v>
      </c>
      <c r="H400" s="22" t="s">
        <v>590</v>
      </c>
    </row>
    <row r="401" spans="1:8" ht="15.75" x14ac:dyDescent="0.35">
      <c r="A401" s="1" t="s">
        <v>49</v>
      </c>
      <c r="B401" s="1" t="s">
        <v>17</v>
      </c>
      <c r="C401" s="1" t="s">
        <v>37</v>
      </c>
      <c r="D401" s="1" t="s">
        <v>42</v>
      </c>
      <c r="E401" s="1" t="s">
        <v>18</v>
      </c>
      <c r="F401" s="2" t="s">
        <v>612</v>
      </c>
      <c r="H401" s="22" t="s">
        <v>589</v>
      </c>
    </row>
    <row r="402" spans="1:8" ht="15.75" x14ac:dyDescent="0.35">
      <c r="A402" s="1" t="s">
        <v>49</v>
      </c>
      <c r="B402" s="1" t="s">
        <v>17</v>
      </c>
      <c r="C402" s="1" t="s">
        <v>37</v>
      </c>
      <c r="D402" s="1" t="s">
        <v>42</v>
      </c>
      <c r="E402" s="1" t="s">
        <v>18</v>
      </c>
      <c r="F402" s="4" t="s">
        <v>613</v>
      </c>
      <c r="H402" s="22" t="s">
        <v>588</v>
      </c>
    </row>
    <row r="403" spans="1:8" ht="15.75" x14ac:dyDescent="0.35">
      <c r="A403" s="1" t="s">
        <v>532</v>
      </c>
      <c r="B403" s="1" t="s">
        <v>8</v>
      </c>
      <c r="C403" s="1" t="s">
        <v>9</v>
      </c>
      <c r="D403" s="1" t="s">
        <v>10</v>
      </c>
      <c r="E403" s="1" t="s">
        <v>101</v>
      </c>
      <c r="F403" s="2" t="s">
        <v>614</v>
      </c>
      <c r="H403" s="22" t="s">
        <v>587</v>
      </c>
    </row>
    <row r="404" spans="1:8" ht="15.75" x14ac:dyDescent="0.35">
      <c r="A404" s="1" t="s">
        <v>23</v>
      </c>
      <c r="B404" s="1">
        <v>9883</v>
      </c>
      <c r="C404" s="1" t="s">
        <v>9</v>
      </c>
      <c r="D404" s="1" t="s">
        <v>615</v>
      </c>
      <c r="E404" s="1" t="s">
        <v>101</v>
      </c>
      <c r="F404" s="2" t="s">
        <v>616</v>
      </c>
      <c r="H404" s="22" t="s">
        <v>594</v>
      </c>
    </row>
    <row r="405" spans="1:8" ht="15.75" x14ac:dyDescent="0.35">
      <c r="A405" s="1" t="s">
        <v>209</v>
      </c>
      <c r="B405" s="1"/>
      <c r="C405" s="1" t="s">
        <v>9</v>
      </c>
      <c r="D405" s="1" t="s">
        <v>42</v>
      </c>
      <c r="E405" s="1" t="s">
        <v>18</v>
      </c>
      <c r="F405" s="2" t="s">
        <v>617</v>
      </c>
      <c r="H405" s="22" t="s">
        <v>591</v>
      </c>
    </row>
    <row r="406" spans="1:8" ht="15.75" x14ac:dyDescent="0.35">
      <c r="A406" s="1" t="s">
        <v>209</v>
      </c>
      <c r="B406" s="1" t="s">
        <v>17</v>
      </c>
      <c r="C406" s="1" t="s">
        <v>210</v>
      </c>
      <c r="D406" s="1" t="s">
        <v>42</v>
      </c>
      <c r="E406" s="1" t="s">
        <v>18</v>
      </c>
      <c r="F406" s="4" t="s">
        <v>618</v>
      </c>
      <c r="H406" s="22" t="s">
        <v>592</v>
      </c>
    </row>
    <row r="407" spans="1:8" ht="15.75" x14ac:dyDescent="0.35">
      <c r="A407" s="1" t="s">
        <v>209</v>
      </c>
      <c r="B407" s="1" t="s">
        <v>17</v>
      </c>
      <c r="C407" s="1" t="s">
        <v>210</v>
      </c>
      <c r="D407" s="1" t="s">
        <v>42</v>
      </c>
      <c r="E407" s="1" t="s">
        <v>18</v>
      </c>
      <c r="F407" s="2" t="s">
        <v>619</v>
      </c>
      <c r="H407" s="22" t="s">
        <v>593</v>
      </c>
    </row>
    <row r="408" spans="1:8" ht="15.75" x14ac:dyDescent="0.35">
      <c r="A408" s="1" t="s">
        <v>33</v>
      </c>
      <c r="B408" s="1">
        <v>9481</v>
      </c>
      <c r="C408" s="1" t="s">
        <v>29</v>
      </c>
      <c r="D408" s="1" t="s">
        <v>73</v>
      </c>
      <c r="E408" s="1" t="s">
        <v>18</v>
      </c>
      <c r="F408" s="2" t="s">
        <v>620</v>
      </c>
      <c r="H408" s="22" t="s">
        <v>596</v>
      </c>
    </row>
    <row r="409" spans="1:8" ht="15.75" x14ac:dyDescent="0.35">
      <c r="A409" s="1" t="s">
        <v>16</v>
      </c>
      <c r="B409" s="1" t="s">
        <v>621</v>
      </c>
      <c r="C409" s="1" t="s">
        <v>9</v>
      </c>
      <c r="D409" s="1" t="s">
        <v>10</v>
      </c>
      <c r="E409" s="3" t="s">
        <v>622</v>
      </c>
      <c r="F409" s="2" t="s">
        <v>623</v>
      </c>
      <c r="H409" s="22" t="s">
        <v>597</v>
      </c>
    </row>
    <row r="410" spans="1:8" ht="15.75" x14ac:dyDescent="0.35">
      <c r="A410" s="1" t="s">
        <v>16</v>
      </c>
      <c r="B410" s="1" t="s">
        <v>621</v>
      </c>
      <c r="C410" s="1" t="s">
        <v>9</v>
      </c>
      <c r="D410" s="1" t="s">
        <v>10</v>
      </c>
      <c r="E410" s="3" t="s">
        <v>622</v>
      </c>
      <c r="F410" s="4" t="s">
        <v>624</v>
      </c>
      <c r="H410" s="22" t="s">
        <v>598</v>
      </c>
    </row>
    <row r="411" spans="1:8" ht="15.75" x14ac:dyDescent="0.35">
      <c r="A411" s="1" t="s">
        <v>108</v>
      </c>
      <c r="B411" s="1" t="s">
        <v>17</v>
      </c>
      <c r="C411" s="1" t="s">
        <v>9</v>
      </c>
      <c r="D411" s="1" t="s">
        <v>10</v>
      </c>
      <c r="E411" s="1" t="s">
        <v>18</v>
      </c>
      <c r="F411" s="4" t="s">
        <v>625</v>
      </c>
      <c r="H411" s="22" t="s">
        <v>599</v>
      </c>
    </row>
    <row r="412" spans="1:8" ht="15.75" x14ac:dyDescent="0.35">
      <c r="A412" s="1" t="s">
        <v>108</v>
      </c>
      <c r="B412" s="1" t="s">
        <v>17</v>
      </c>
      <c r="C412" s="1" t="s">
        <v>9</v>
      </c>
      <c r="D412" s="1" t="s">
        <v>10</v>
      </c>
      <c r="E412" s="1" t="s">
        <v>18</v>
      </c>
      <c r="F412" s="2" t="s">
        <v>626</v>
      </c>
      <c r="H412" s="22" t="s">
        <v>627</v>
      </c>
    </row>
    <row r="413" spans="1:8" ht="15.75" x14ac:dyDescent="0.35">
      <c r="A413" s="1" t="s">
        <v>71</v>
      </c>
      <c r="B413" s="1" t="s">
        <v>8</v>
      </c>
      <c r="C413" s="1" t="s">
        <v>72</v>
      </c>
      <c r="D413" s="1" t="s">
        <v>10</v>
      </c>
      <c r="E413" s="1" t="s">
        <v>18</v>
      </c>
      <c r="F413" s="2" t="s">
        <v>628</v>
      </c>
      <c r="H413" s="22" t="s">
        <v>629</v>
      </c>
    </row>
    <row r="414" spans="1:8" ht="15.75" x14ac:dyDescent="0.35">
      <c r="A414" s="1" t="s">
        <v>71</v>
      </c>
      <c r="B414" s="1" t="s">
        <v>8</v>
      </c>
      <c r="C414" s="1" t="s">
        <v>72</v>
      </c>
      <c r="D414" s="1" t="s">
        <v>10</v>
      </c>
      <c r="E414" s="1" t="s">
        <v>18</v>
      </c>
      <c r="F414" s="4" t="s">
        <v>630</v>
      </c>
      <c r="H414" s="22" t="s">
        <v>614</v>
      </c>
    </row>
    <row r="415" spans="1:8" ht="15.75" x14ac:dyDescent="0.35">
      <c r="A415" s="1" t="s">
        <v>113</v>
      </c>
      <c r="B415" s="1" t="s">
        <v>17</v>
      </c>
      <c r="C415" s="1" t="s">
        <v>9</v>
      </c>
      <c r="D415" s="1" t="s">
        <v>42</v>
      </c>
      <c r="E415" s="2" t="s">
        <v>119</v>
      </c>
      <c r="F415" s="2" t="s">
        <v>631</v>
      </c>
      <c r="H415" s="22" t="s">
        <v>601</v>
      </c>
    </row>
    <row r="416" spans="1:8" ht="15.75" x14ac:dyDescent="0.35">
      <c r="A416" s="1" t="s">
        <v>45</v>
      </c>
      <c r="B416" s="1" t="s">
        <v>17</v>
      </c>
      <c r="C416" s="1" t="s">
        <v>46</v>
      </c>
      <c r="D416" s="1" t="s">
        <v>120</v>
      </c>
      <c r="E416" s="3" t="s">
        <v>632</v>
      </c>
      <c r="F416" s="2" t="s">
        <v>247</v>
      </c>
      <c r="H416" s="22" t="s">
        <v>600</v>
      </c>
    </row>
    <row r="417" spans="1:8" ht="15.75" x14ac:dyDescent="0.35">
      <c r="A417" s="1" t="s">
        <v>45</v>
      </c>
      <c r="B417" s="1" t="s">
        <v>17</v>
      </c>
      <c r="C417" s="1" t="s">
        <v>37</v>
      </c>
      <c r="D417" s="1" t="s">
        <v>120</v>
      </c>
      <c r="E417" s="3" t="s">
        <v>632</v>
      </c>
      <c r="F417" s="2" t="s">
        <v>245</v>
      </c>
      <c r="H417" s="22" t="s">
        <v>623</v>
      </c>
    </row>
    <row r="418" spans="1:8" ht="15.75" x14ac:dyDescent="0.35">
      <c r="A418" s="1" t="s">
        <v>113</v>
      </c>
      <c r="B418" s="1"/>
      <c r="C418" s="1" t="s">
        <v>9</v>
      </c>
      <c r="D418" s="1" t="s">
        <v>10</v>
      </c>
      <c r="E418" s="1" t="s">
        <v>101</v>
      </c>
      <c r="F418" s="4" t="s">
        <v>633</v>
      </c>
      <c r="H418" s="22" t="s">
        <v>624</v>
      </c>
    </row>
    <row r="419" spans="1:8" ht="15.75" x14ac:dyDescent="0.35">
      <c r="A419" s="1" t="s">
        <v>113</v>
      </c>
      <c r="B419" s="1"/>
      <c r="C419" s="1" t="s">
        <v>9</v>
      </c>
      <c r="D419" s="1" t="s">
        <v>10</v>
      </c>
      <c r="E419" s="1" t="s">
        <v>101</v>
      </c>
      <c r="F419" s="2" t="s">
        <v>634</v>
      </c>
      <c r="H419" s="22" t="s">
        <v>626</v>
      </c>
    </row>
    <row r="420" spans="1:8" ht="15.75" x14ac:dyDescent="0.35">
      <c r="A420" s="1" t="s">
        <v>96</v>
      </c>
      <c r="B420" s="1" t="s">
        <v>17</v>
      </c>
      <c r="C420" s="1" t="s">
        <v>97</v>
      </c>
      <c r="D420" s="1" t="s">
        <v>10</v>
      </c>
      <c r="E420" s="1" t="s">
        <v>18</v>
      </c>
      <c r="F420" s="2" t="s">
        <v>635</v>
      </c>
      <c r="H420" s="22" t="s">
        <v>625</v>
      </c>
    </row>
    <row r="421" spans="1:8" ht="15.75" x14ac:dyDescent="0.35">
      <c r="A421" s="1" t="s">
        <v>96</v>
      </c>
      <c r="B421" s="1" t="s">
        <v>17</v>
      </c>
      <c r="C421" s="1" t="s">
        <v>97</v>
      </c>
      <c r="D421" s="1" t="s">
        <v>10</v>
      </c>
      <c r="E421" s="1" t="s">
        <v>18</v>
      </c>
      <c r="F421" s="4" t="s">
        <v>636</v>
      </c>
      <c r="H421" s="22" t="s">
        <v>628</v>
      </c>
    </row>
    <row r="422" spans="1:8" ht="15.75" x14ac:dyDescent="0.35">
      <c r="A422" s="1" t="s">
        <v>7</v>
      </c>
      <c r="B422" s="1" t="s">
        <v>637</v>
      </c>
      <c r="C422" s="1" t="s">
        <v>9</v>
      </c>
      <c r="D422" s="1" t="s">
        <v>182</v>
      </c>
      <c r="E422" s="1" t="s">
        <v>101</v>
      </c>
      <c r="F422" s="2" t="s">
        <v>185</v>
      </c>
      <c r="H422" s="22" t="s">
        <v>630</v>
      </c>
    </row>
    <row r="423" spans="1:8" ht="15.75" x14ac:dyDescent="0.35">
      <c r="A423" s="1" t="s">
        <v>40</v>
      </c>
      <c r="B423" s="1" t="s">
        <v>17</v>
      </c>
      <c r="C423" s="1" t="s">
        <v>140</v>
      </c>
      <c r="D423" s="1" t="s">
        <v>120</v>
      </c>
      <c r="E423" s="1" t="s">
        <v>18</v>
      </c>
      <c r="F423" s="2" t="s">
        <v>249</v>
      </c>
      <c r="H423" s="22" t="s">
        <v>634</v>
      </c>
    </row>
    <row r="424" spans="1:8" ht="15.75" x14ac:dyDescent="0.35">
      <c r="A424" s="1" t="s">
        <v>209</v>
      </c>
      <c r="B424" s="1" t="s">
        <v>17</v>
      </c>
      <c r="C424" s="1" t="s">
        <v>210</v>
      </c>
      <c r="D424" s="1" t="s">
        <v>120</v>
      </c>
      <c r="E424" s="1" t="s">
        <v>18</v>
      </c>
      <c r="F424" s="2" t="s">
        <v>251</v>
      </c>
      <c r="H424" s="22" t="s">
        <v>633</v>
      </c>
    </row>
    <row r="425" spans="1:8" ht="15.75" x14ac:dyDescent="0.35">
      <c r="A425" s="1" t="s">
        <v>209</v>
      </c>
      <c r="B425" s="1" t="s">
        <v>17</v>
      </c>
      <c r="C425" s="1" t="s">
        <v>9</v>
      </c>
      <c r="D425" s="1" t="s">
        <v>120</v>
      </c>
      <c r="E425" s="1" t="s">
        <v>18</v>
      </c>
      <c r="F425" s="2" t="s">
        <v>253</v>
      </c>
      <c r="H425" s="22" t="s">
        <v>635</v>
      </c>
    </row>
    <row r="426" spans="1:8" ht="15.75" x14ac:dyDescent="0.35">
      <c r="A426" s="1" t="s">
        <v>33</v>
      </c>
      <c r="B426" s="1">
        <v>9224</v>
      </c>
      <c r="C426" s="1" t="s">
        <v>29</v>
      </c>
      <c r="D426" s="1" t="s">
        <v>34</v>
      </c>
      <c r="E426" s="2" t="s">
        <v>18</v>
      </c>
      <c r="F426" s="2" t="s">
        <v>638</v>
      </c>
      <c r="H426" s="22" t="s">
        <v>636</v>
      </c>
    </row>
    <row r="427" spans="1:8" ht="15.75" x14ac:dyDescent="0.35">
      <c r="A427" s="1" t="s">
        <v>16</v>
      </c>
      <c r="B427" s="1" t="s">
        <v>8</v>
      </c>
      <c r="C427" s="1" t="s">
        <v>9</v>
      </c>
      <c r="D427" s="1" t="s">
        <v>10</v>
      </c>
      <c r="E427" s="3" t="s">
        <v>639</v>
      </c>
      <c r="F427" s="2" t="s">
        <v>640</v>
      </c>
      <c r="H427" s="22" t="s">
        <v>640</v>
      </c>
    </row>
    <row r="428" spans="1:8" ht="15.75" x14ac:dyDescent="0.35">
      <c r="A428" s="1" t="s">
        <v>16</v>
      </c>
      <c r="B428" s="1" t="s">
        <v>17</v>
      </c>
      <c r="C428" s="1" t="s">
        <v>9</v>
      </c>
      <c r="D428" s="1" t="s">
        <v>10</v>
      </c>
      <c r="E428" s="1" t="s">
        <v>18</v>
      </c>
      <c r="F428" s="2" t="s">
        <v>641</v>
      </c>
      <c r="H428" s="22" t="s">
        <v>641</v>
      </c>
    </row>
    <row r="429" spans="1:8" ht="15.75" x14ac:dyDescent="0.35">
      <c r="A429" s="1" t="s">
        <v>16</v>
      </c>
      <c r="B429" s="1" t="s">
        <v>17</v>
      </c>
      <c r="C429" s="1" t="s">
        <v>9</v>
      </c>
      <c r="D429" s="1" t="s">
        <v>10</v>
      </c>
      <c r="E429" s="1" t="s">
        <v>18</v>
      </c>
      <c r="F429" s="4" t="s">
        <v>642</v>
      </c>
      <c r="H429" s="22" t="s">
        <v>642</v>
      </c>
    </row>
    <row r="430" spans="1:8" ht="15.75" x14ac:dyDescent="0.35">
      <c r="A430" s="1" t="s">
        <v>28</v>
      </c>
      <c r="B430" s="1" t="s">
        <v>8</v>
      </c>
      <c r="C430" s="1" t="s">
        <v>91</v>
      </c>
      <c r="D430" s="1" t="s">
        <v>10</v>
      </c>
      <c r="E430" s="3" t="s">
        <v>643</v>
      </c>
      <c r="F430" s="2" t="s">
        <v>644</v>
      </c>
      <c r="H430" s="22" t="s">
        <v>645</v>
      </c>
    </row>
    <row r="431" spans="1:8" ht="15.75" x14ac:dyDescent="0.35">
      <c r="A431" s="1" t="s">
        <v>28</v>
      </c>
      <c r="B431" s="1" t="s">
        <v>8</v>
      </c>
      <c r="C431" s="1" t="s">
        <v>86</v>
      </c>
      <c r="D431" s="1" t="s">
        <v>10</v>
      </c>
      <c r="E431" s="3" t="s">
        <v>643</v>
      </c>
      <c r="F431" s="2" t="s">
        <v>646</v>
      </c>
      <c r="H431" s="22" t="s">
        <v>647</v>
      </c>
    </row>
    <row r="432" spans="1:8" ht="15.75" x14ac:dyDescent="0.35">
      <c r="A432" s="1" t="s">
        <v>23</v>
      </c>
      <c r="B432" s="1" t="s">
        <v>648</v>
      </c>
      <c r="C432" s="1" t="s">
        <v>9</v>
      </c>
      <c r="D432" s="1" t="s">
        <v>649</v>
      </c>
      <c r="E432" s="2" t="s">
        <v>101</v>
      </c>
      <c r="F432" s="1" t="s">
        <v>650</v>
      </c>
      <c r="H432" s="22" t="s">
        <v>646</v>
      </c>
    </row>
    <row r="433" spans="1:8" ht="15.75" x14ac:dyDescent="0.35">
      <c r="A433" s="1" t="s">
        <v>49</v>
      </c>
      <c r="B433" s="1" t="s">
        <v>17</v>
      </c>
      <c r="C433" s="1" t="s">
        <v>37</v>
      </c>
      <c r="D433" s="1" t="s">
        <v>42</v>
      </c>
      <c r="E433" s="2" t="s">
        <v>18</v>
      </c>
      <c r="F433" s="1" t="s">
        <v>651</v>
      </c>
      <c r="H433" s="22" t="s">
        <v>644</v>
      </c>
    </row>
    <row r="434" spans="1:8" ht="15.75" x14ac:dyDescent="0.35">
      <c r="A434" s="2" t="s">
        <v>81</v>
      </c>
      <c r="B434" s="2" t="s">
        <v>652</v>
      </c>
      <c r="C434" s="2" t="s">
        <v>340</v>
      </c>
      <c r="D434" s="2" t="s">
        <v>653</v>
      </c>
      <c r="E434" s="2" t="s">
        <v>101</v>
      </c>
      <c r="F434" s="2" t="s">
        <v>654</v>
      </c>
      <c r="H434" s="22" t="s">
        <v>655</v>
      </c>
    </row>
    <row r="435" spans="1:8" ht="15.75" x14ac:dyDescent="0.35">
      <c r="A435" s="1" t="s">
        <v>33</v>
      </c>
      <c r="B435" s="1"/>
      <c r="C435" s="1" t="s">
        <v>29</v>
      </c>
      <c r="D435" s="1" t="s">
        <v>67</v>
      </c>
      <c r="E435" s="2" t="s">
        <v>18</v>
      </c>
      <c r="F435" s="1" t="s">
        <v>656</v>
      </c>
      <c r="H435" s="22" t="s">
        <v>657</v>
      </c>
    </row>
    <row r="436" spans="1:8" ht="15.75" x14ac:dyDescent="0.35">
      <c r="A436" s="1" t="s">
        <v>33</v>
      </c>
      <c r="B436" s="1" t="s">
        <v>17</v>
      </c>
      <c r="C436" s="1" t="s">
        <v>29</v>
      </c>
      <c r="D436" s="1" t="s">
        <v>10</v>
      </c>
      <c r="E436" s="1" t="s">
        <v>18</v>
      </c>
      <c r="F436" s="2" t="s">
        <v>655</v>
      </c>
      <c r="H436" s="22" t="s">
        <v>658</v>
      </c>
    </row>
    <row r="437" spans="1:8" ht="15.75" x14ac:dyDescent="0.35">
      <c r="A437" s="1" t="s">
        <v>33</v>
      </c>
      <c r="B437" s="1" t="s">
        <v>17</v>
      </c>
      <c r="C437" s="1" t="s">
        <v>29</v>
      </c>
      <c r="D437" s="1" t="s">
        <v>10</v>
      </c>
      <c r="E437" s="1" t="s">
        <v>18</v>
      </c>
      <c r="F437" s="4" t="s">
        <v>657</v>
      </c>
      <c r="H437" s="22" t="s">
        <v>659</v>
      </c>
    </row>
    <row r="438" spans="1:8" ht="15.75" x14ac:dyDescent="0.35">
      <c r="A438" s="1" t="s">
        <v>108</v>
      </c>
      <c r="B438" s="1" t="s">
        <v>17</v>
      </c>
      <c r="C438" s="1" t="s">
        <v>9</v>
      </c>
      <c r="D438" s="1" t="s">
        <v>10</v>
      </c>
      <c r="E438" s="1" t="s">
        <v>18</v>
      </c>
      <c r="F438" s="4" t="s">
        <v>659</v>
      </c>
      <c r="H438" s="22" t="s">
        <v>660</v>
      </c>
    </row>
    <row r="439" spans="1:8" ht="15.75" x14ac:dyDescent="0.35">
      <c r="A439" s="1" t="s">
        <v>108</v>
      </c>
      <c r="B439" s="1" t="s">
        <v>17</v>
      </c>
      <c r="C439" s="1" t="s">
        <v>9</v>
      </c>
      <c r="D439" s="1" t="s">
        <v>10</v>
      </c>
      <c r="E439" s="1" t="s">
        <v>18</v>
      </c>
      <c r="F439" s="2" t="s">
        <v>658</v>
      </c>
      <c r="H439" s="22" t="s">
        <v>661</v>
      </c>
    </row>
    <row r="440" spans="1:8" ht="15.75" x14ac:dyDescent="0.35">
      <c r="A440" s="1" t="s">
        <v>45</v>
      </c>
      <c r="B440" s="1" t="s">
        <v>8</v>
      </c>
      <c r="C440" s="1" t="s">
        <v>37</v>
      </c>
      <c r="D440" s="1" t="s">
        <v>10</v>
      </c>
      <c r="E440" s="1" t="s">
        <v>18</v>
      </c>
      <c r="F440" s="2" t="s">
        <v>662</v>
      </c>
      <c r="H440" s="22" t="s">
        <v>663</v>
      </c>
    </row>
    <row r="441" spans="1:8" ht="15.75" x14ac:dyDescent="0.35">
      <c r="A441" s="1" t="s">
        <v>45</v>
      </c>
      <c r="B441" s="1" t="s">
        <v>8</v>
      </c>
      <c r="C441" s="1" t="s">
        <v>37</v>
      </c>
      <c r="D441" s="1" t="s">
        <v>10</v>
      </c>
      <c r="E441" s="1" t="s">
        <v>18</v>
      </c>
      <c r="F441" s="4" t="s">
        <v>664</v>
      </c>
      <c r="H441" s="22" t="s">
        <v>665</v>
      </c>
    </row>
    <row r="442" spans="1:8" ht="15.75" x14ac:dyDescent="0.35">
      <c r="A442" s="1" t="s">
        <v>666</v>
      </c>
      <c r="B442" s="1" t="s">
        <v>8</v>
      </c>
      <c r="C442" s="1" t="s">
        <v>667</v>
      </c>
      <c r="D442" s="1" t="s">
        <v>10</v>
      </c>
      <c r="E442" s="1" t="s">
        <v>18</v>
      </c>
      <c r="F442" s="2" t="s">
        <v>668</v>
      </c>
      <c r="H442" s="22" t="s">
        <v>669</v>
      </c>
    </row>
    <row r="443" spans="1:8" ht="15.75" x14ac:dyDescent="0.35">
      <c r="A443" s="1" t="s">
        <v>666</v>
      </c>
      <c r="B443" s="1" t="s">
        <v>8</v>
      </c>
      <c r="C443" s="1" t="s">
        <v>667</v>
      </c>
      <c r="D443" s="1" t="s">
        <v>10</v>
      </c>
      <c r="E443" s="1" t="s">
        <v>18</v>
      </c>
      <c r="F443" s="4" t="s">
        <v>670</v>
      </c>
      <c r="H443" s="22" t="s">
        <v>662</v>
      </c>
    </row>
    <row r="444" spans="1:8" ht="15.75" x14ac:dyDescent="0.35">
      <c r="A444" s="1" t="s">
        <v>71</v>
      </c>
      <c r="B444" s="1" t="s">
        <v>8</v>
      </c>
      <c r="C444" s="1" t="s">
        <v>9</v>
      </c>
      <c r="D444" s="1" t="s">
        <v>10</v>
      </c>
      <c r="E444" s="1" t="s">
        <v>18</v>
      </c>
      <c r="F444" s="2" t="s">
        <v>669</v>
      </c>
      <c r="H444" s="22" t="s">
        <v>664</v>
      </c>
    </row>
    <row r="445" spans="1:8" ht="15.75" x14ac:dyDescent="0.35">
      <c r="A445" s="1" t="s">
        <v>71</v>
      </c>
      <c r="B445" s="1" t="s">
        <v>8</v>
      </c>
      <c r="C445" s="1" t="s">
        <v>9</v>
      </c>
      <c r="D445" s="1" t="s">
        <v>10</v>
      </c>
      <c r="E445" s="1" t="s">
        <v>18</v>
      </c>
      <c r="F445" s="4" t="s">
        <v>671</v>
      </c>
      <c r="H445" s="22" t="s">
        <v>668</v>
      </c>
    </row>
    <row r="446" spans="1:8" ht="15.75" x14ac:dyDescent="0.35">
      <c r="A446" s="1" t="s">
        <v>33</v>
      </c>
      <c r="B446" s="1"/>
      <c r="C446" s="1" t="s">
        <v>183</v>
      </c>
      <c r="D446" s="1" t="s">
        <v>10</v>
      </c>
      <c r="E446" s="1" t="s">
        <v>18</v>
      </c>
      <c r="F446" s="2" t="s">
        <v>661</v>
      </c>
      <c r="H446" s="22" t="s">
        <v>670</v>
      </c>
    </row>
    <row r="447" spans="1:8" ht="15.75" x14ac:dyDescent="0.35">
      <c r="A447" s="1" t="s">
        <v>33</v>
      </c>
      <c r="B447" s="1" t="s">
        <v>17</v>
      </c>
      <c r="C447" s="1" t="s">
        <v>29</v>
      </c>
      <c r="D447" s="1" t="s">
        <v>10</v>
      </c>
      <c r="E447" s="1" t="s">
        <v>18</v>
      </c>
      <c r="F447" s="2" t="s">
        <v>660</v>
      </c>
      <c r="H447" s="22" t="s">
        <v>671</v>
      </c>
    </row>
    <row r="448" spans="1:8" ht="15.75" x14ac:dyDescent="0.35">
      <c r="A448" s="1" t="s">
        <v>33</v>
      </c>
      <c r="B448" s="1" t="s">
        <v>17</v>
      </c>
      <c r="C448" s="1" t="s">
        <v>145</v>
      </c>
      <c r="D448" s="1" t="s">
        <v>10</v>
      </c>
      <c r="E448" s="1" t="s">
        <v>18</v>
      </c>
      <c r="F448" s="2" t="s">
        <v>663</v>
      </c>
      <c r="H448" s="22" t="s">
        <v>672</v>
      </c>
    </row>
    <row r="449" spans="1:8" ht="15.75" x14ac:dyDescent="0.35">
      <c r="A449" s="1" t="s">
        <v>49</v>
      </c>
      <c r="B449" s="1" t="s">
        <v>8</v>
      </c>
      <c r="C449" s="1" t="s">
        <v>37</v>
      </c>
      <c r="D449" s="1" t="s">
        <v>10</v>
      </c>
      <c r="E449" s="1" t="s">
        <v>18</v>
      </c>
      <c r="F449" s="2" t="s">
        <v>665</v>
      </c>
      <c r="H449" s="22" t="s">
        <v>673</v>
      </c>
    </row>
    <row r="450" spans="1:8" ht="15.75" x14ac:dyDescent="0.35">
      <c r="A450" s="1" t="s">
        <v>33</v>
      </c>
      <c r="B450" s="1" t="s">
        <v>621</v>
      </c>
      <c r="C450" s="1" t="s">
        <v>29</v>
      </c>
      <c r="D450" s="1" t="s">
        <v>116</v>
      </c>
      <c r="E450" s="1" t="s">
        <v>18</v>
      </c>
      <c r="F450" s="2" t="s">
        <v>157</v>
      </c>
      <c r="H450" s="22" t="s">
        <v>674</v>
      </c>
    </row>
    <row r="451" spans="1:8" ht="15.75" x14ac:dyDescent="0.35">
      <c r="A451" s="1" t="s">
        <v>33</v>
      </c>
      <c r="B451" s="1" t="s">
        <v>621</v>
      </c>
      <c r="C451" s="1" t="s">
        <v>29</v>
      </c>
      <c r="D451" s="1" t="s">
        <v>116</v>
      </c>
      <c r="E451" s="1" t="s">
        <v>18</v>
      </c>
      <c r="F451" s="4" t="s">
        <v>159</v>
      </c>
      <c r="H451" s="22" t="s">
        <v>675</v>
      </c>
    </row>
    <row r="452" spans="1:8" ht="15.75" x14ac:dyDescent="0.35">
      <c r="A452" s="1" t="s">
        <v>28</v>
      </c>
      <c r="B452" s="1"/>
      <c r="C452" s="1" t="s">
        <v>78</v>
      </c>
      <c r="D452" s="1" t="s">
        <v>602</v>
      </c>
      <c r="E452" s="2" t="s">
        <v>18</v>
      </c>
      <c r="F452" s="4" t="s">
        <v>676</v>
      </c>
      <c r="H452" s="22" t="s">
        <v>677</v>
      </c>
    </row>
    <row r="453" spans="1:8" ht="15.75" x14ac:dyDescent="0.35">
      <c r="A453" s="1" t="s">
        <v>108</v>
      </c>
      <c r="B453" s="1" t="s">
        <v>17</v>
      </c>
      <c r="C453" s="1" t="s">
        <v>9</v>
      </c>
      <c r="D453" s="1" t="s">
        <v>602</v>
      </c>
      <c r="E453" s="2" t="s">
        <v>18</v>
      </c>
      <c r="F453" s="4" t="s">
        <v>678</v>
      </c>
      <c r="H453" s="22" t="s">
        <v>679</v>
      </c>
    </row>
    <row r="454" spans="1:8" ht="15.75" x14ac:dyDescent="0.35">
      <c r="A454" s="1" t="s">
        <v>108</v>
      </c>
      <c r="B454" s="1" t="s">
        <v>17</v>
      </c>
      <c r="C454" s="1" t="s">
        <v>9</v>
      </c>
      <c r="D454" s="1" t="s">
        <v>602</v>
      </c>
      <c r="E454" s="2" t="s">
        <v>18</v>
      </c>
      <c r="F454" s="2" t="s">
        <v>680</v>
      </c>
      <c r="H454" s="22" t="s">
        <v>681</v>
      </c>
    </row>
    <row r="455" spans="1:8" ht="15.75" x14ac:dyDescent="0.35">
      <c r="A455" s="1" t="s">
        <v>108</v>
      </c>
      <c r="B455" s="1" t="s">
        <v>8</v>
      </c>
      <c r="C455" s="1" t="s">
        <v>9</v>
      </c>
      <c r="D455" s="1" t="s">
        <v>10</v>
      </c>
      <c r="E455" s="2" t="s">
        <v>18</v>
      </c>
      <c r="F455" s="2" t="s">
        <v>677</v>
      </c>
      <c r="H455" s="22" t="s">
        <v>682</v>
      </c>
    </row>
    <row r="456" spans="1:8" ht="15.75" x14ac:dyDescent="0.35">
      <c r="A456" s="1" t="s">
        <v>108</v>
      </c>
      <c r="B456" s="1" t="s">
        <v>8</v>
      </c>
      <c r="C456" s="1" t="s">
        <v>9</v>
      </c>
      <c r="D456" s="1" t="s">
        <v>10</v>
      </c>
      <c r="E456" s="2" t="s">
        <v>18</v>
      </c>
      <c r="F456" s="4" t="s">
        <v>679</v>
      </c>
      <c r="H456" s="22" t="s">
        <v>683</v>
      </c>
    </row>
    <row r="457" spans="1:8" ht="15.75" x14ac:dyDescent="0.35">
      <c r="A457" s="1" t="s">
        <v>7</v>
      </c>
      <c r="B457" s="1" t="s">
        <v>8</v>
      </c>
      <c r="C457" s="1" t="s">
        <v>9</v>
      </c>
      <c r="D457" s="1" t="s">
        <v>10</v>
      </c>
      <c r="E457" s="2" t="s">
        <v>18</v>
      </c>
      <c r="F457" s="2" t="s">
        <v>681</v>
      </c>
      <c r="H457" s="22" t="s">
        <v>684</v>
      </c>
    </row>
    <row r="458" spans="1:8" ht="15.75" x14ac:dyDescent="0.35">
      <c r="A458" s="1" t="s">
        <v>7</v>
      </c>
      <c r="B458" s="1" t="s">
        <v>8</v>
      </c>
      <c r="C458" s="1" t="s">
        <v>9</v>
      </c>
      <c r="D458" s="1" t="s">
        <v>10</v>
      </c>
      <c r="E458" s="2" t="s">
        <v>18</v>
      </c>
      <c r="F458" s="4" t="s">
        <v>682</v>
      </c>
      <c r="H458" s="22" t="s">
        <v>685</v>
      </c>
    </row>
    <row r="459" spans="1:8" ht="15.75" x14ac:dyDescent="0.35">
      <c r="A459" s="1" t="s">
        <v>81</v>
      </c>
      <c r="B459" s="1" t="s">
        <v>8</v>
      </c>
      <c r="C459" s="1" t="s">
        <v>82</v>
      </c>
      <c r="D459" s="1" t="s">
        <v>10</v>
      </c>
      <c r="E459" s="1" t="s">
        <v>18</v>
      </c>
      <c r="F459" s="2" t="s">
        <v>683</v>
      </c>
      <c r="H459" s="22" t="s">
        <v>686</v>
      </c>
    </row>
    <row r="460" spans="1:8" ht="15.75" x14ac:dyDescent="0.35">
      <c r="A460" s="1" t="s">
        <v>33</v>
      </c>
      <c r="B460" s="1" t="s">
        <v>17</v>
      </c>
      <c r="C460" s="1" t="s">
        <v>29</v>
      </c>
      <c r="D460" s="1" t="s">
        <v>602</v>
      </c>
      <c r="E460" s="2" t="s">
        <v>18</v>
      </c>
      <c r="F460" s="2" t="s">
        <v>687</v>
      </c>
      <c r="H460" s="22" t="s">
        <v>688</v>
      </c>
    </row>
    <row r="461" spans="1:8" ht="15.75" x14ac:dyDescent="0.35">
      <c r="A461" s="1" t="s">
        <v>33</v>
      </c>
      <c r="B461" s="1">
        <v>9913</v>
      </c>
      <c r="C461" s="1" t="s">
        <v>29</v>
      </c>
      <c r="D461" s="1" t="s">
        <v>689</v>
      </c>
      <c r="E461" s="2" t="s">
        <v>101</v>
      </c>
      <c r="F461" s="2" t="s">
        <v>690</v>
      </c>
      <c r="H461" s="22" t="s">
        <v>691</v>
      </c>
    </row>
    <row r="462" spans="1:8" ht="15.75" x14ac:dyDescent="0.35">
      <c r="A462" s="1" t="s">
        <v>209</v>
      </c>
      <c r="B462" s="1">
        <v>9931</v>
      </c>
      <c r="C462" s="1" t="s">
        <v>210</v>
      </c>
      <c r="D462" s="1" t="s">
        <v>689</v>
      </c>
      <c r="E462" s="2" t="s">
        <v>101</v>
      </c>
      <c r="F462" s="2" t="s">
        <v>692</v>
      </c>
      <c r="H462" s="22" t="s">
        <v>693</v>
      </c>
    </row>
    <row r="463" spans="1:8" ht="15.75" x14ac:dyDescent="0.35">
      <c r="A463" s="1" t="s">
        <v>28</v>
      </c>
      <c r="B463" s="1">
        <v>9932</v>
      </c>
      <c r="C463" s="1" t="s">
        <v>29</v>
      </c>
      <c r="D463" s="1" t="s">
        <v>689</v>
      </c>
      <c r="E463" s="2" t="s">
        <v>101</v>
      </c>
      <c r="F463" s="2" t="s">
        <v>694</v>
      </c>
      <c r="H463" s="22" t="s">
        <v>695</v>
      </c>
    </row>
    <row r="464" spans="1:8" ht="15.75" x14ac:dyDescent="0.35">
      <c r="A464" s="1" t="s">
        <v>33</v>
      </c>
      <c r="B464" s="1">
        <v>9977</v>
      </c>
      <c r="C464" s="1" t="s">
        <v>29</v>
      </c>
      <c r="D464" s="1" t="s">
        <v>689</v>
      </c>
      <c r="E464" s="2" t="s">
        <v>101</v>
      </c>
      <c r="F464" s="2" t="s">
        <v>696</v>
      </c>
      <c r="H464" s="22" t="s">
        <v>697</v>
      </c>
    </row>
    <row r="465" spans="1:8" ht="15.75" x14ac:dyDescent="0.35">
      <c r="A465" s="1" t="s">
        <v>16</v>
      </c>
      <c r="B465" s="1">
        <v>9945</v>
      </c>
      <c r="C465" s="1" t="s">
        <v>9</v>
      </c>
      <c r="D465" s="1" t="s">
        <v>689</v>
      </c>
      <c r="E465" s="2" t="s">
        <v>101</v>
      </c>
      <c r="F465" s="2" t="s">
        <v>698</v>
      </c>
      <c r="H465" s="22" t="s">
        <v>699</v>
      </c>
    </row>
    <row r="466" spans="1:8" ht="15.75" x14ac:dyDescent="0.35">
      <c r="A466" s="1" t="s">
        <v>33</v>
      </c>
      <c r="B466" s="1">
        <v>10224</v>
      </c>
      <c r="C466" s="1" t="s">
        <v>29</v>
      </c>
      <c r="D466" s="1" t="s">
        <v>689</v>
      </c>
      <c r="E466" s="2" t="s">
        <v>101</v>
      </c>
      <c r="F466" s="2" t="s">
        <v>700</v>
      </c>
      <c r="H466" s="22" t="s">
        <v>701</v>
      </c>
    </row>
    <row r="467" spans="1:8" ht="15.75" x14ac:dyDescent="0.35">
      <c r="A467" s="1" t="s">
        <v>33</v>
      </c>
      <c r="B467" s="1">
        <v>10302</v>
      </c>
      <c r="C467" s="1" t="s">
        <v>29</v>
      </c>
      <c r="D467" s="1" t="s">
        <v>689</v>
      </c>
      <c r="E467" s="2" t="s">
        <v>101</v>
      </c>
      <c r="F467" s="2" t="s">
        <v>702</v>
      </c>
      <c r="H467" s="22" t="s">
        <v>703</v>
      </c>
    </row>
    <row r="468" spans="1:8" ht="15.75" x14ac:dyDescent="0.35">
      <c r="A468" s="1" t="s">
        <v>49</v>
      </c>
      <c r="B468" s="1" t="s">
        <v>17</v>
      </c>
      <c r="C468" s="1" t="s">
        <v>37</v>
      </c>
      <c r="D468" s="1" t="s">
        <v>120</v>
      </c>
      <c r="E468" s="3" t="s">
        <v>622</v>
      </c>
      <c r="F468" s="2" t="s">
        <v>255</v>
      </c>
      <c r="H468" s="22" t="s">
        <v>704</v>
      </c>
    </row>
    <row r="469" spans="1:8" ht="15.75" x14ac:dyDescent="0.35">
      <c r="A469" s="1" t="s">
        <v>16</v>
      </c>
      <c r="B469" s="1" t="s">
        <v>17</v>
      </c>
      <c r="C469" s="1" t="s">
        <v>9</v>
      </c>
      <c r="D469" s="1" t="s">
        <v>10</v>
      </c>
      <c r="E469" s="2" t="s">
        <v>18</v>
      </c>
      <c r="F469" s="2" t="s">
        <v>684</v>
      </c>
      <c r="H469" s="22" t="s">
        <v>705</v>
      </c>
    </row>
    <row r="470" spans="1:8" ht="15.75" x14ac:dyDescent="0.35">
      <c r="A470" s="1" t="s">
        <v>16</v>
      </c>
      <c r="B470" s="1" t="s">
        <v>17</v>
      </c>
      <c r="C470" s="1" t="s">
        <v>9</v>
      </c>
      <c r="D470" s="1" t="s">
        <v>10</v>
      </c>
      <c r="E470" s="2" t="s">
        <v>18</v>
      </c>
      <c r="F470" s="4" t="s">
        <v>685</v>
      </c>
      <c r="H470" s="22" t="s">
        <v>706</v>
      </c>
    </row>
    <row r="471" spans="1:8" ht="15.75" x14ac:dyDescent="0.35">
      <c r="A471" s="1" t="s">
        <v>108</v>
      </c>
      <c r="B471" s="1" t="s">
        <v>8</v>
      </c>
      <c r="C471" s="1" t="s">
        <v>9</v>
      </c>
      <c r="D471" s="1" t="s">
        <v>10</v>
      </c>
      <c r="E471" s="2" t="s">
        <v>18</v>
      </c>
      <c r="F471" s="2" t="s">
        <v>686</v>
      </c>
      <c r="H471" s="22" t="s">
        <v>707</v>
      </c>
    </row>
    <row r="472" spans="1:8" ht="15.75" x14ac:dyDescent="0.35">
      <c r="A472" s="1" t="s">
        <v>108</v>
      </c>
      <c r="B472" s="1" t="s">
        <v>8</v>
      </c>
      <c r="C472" s="1" t="s">
        <v>9</v>
      </c>
      <c r="D472" s="1" t="s">
        <v>10</v>
      </c>
      <c r="E472" s="2" t="s">
        <v>18</v>
      </c>
      <c r="F472" s="4" t="s">
        <v>688</v>
      </c>
      <c r="H472" s="22" t="s">
        <v>708</v>
      </c>
    </row>
    <row r="473" spans="1:8" ht="15.75" x14ac:dyDescent="0.35">
      <c r="A473" s="1" t="s">
        <v>33</v>
      </c>
      <c r="B473" s="1" t="s">
        <v>17</v>
      </c>
      <c r="C473" s="1" t="s">
        <v>29</v>
      </c>
      <c r="D473" s="1" t="s">
        <v>10</v>
      </c>
      <c r="E473" s="2" t="s">
        <v>18</v>
      </c>
      <c r="F473" s="2" t="s">
        <v>691</v>
      </c>
      <c r="H473" s="22" t="s">
        <v>709</v>
      </c>
    </row>
    <row r="474" spans="1:8" ht="15.75" x14ac:dyDescent="0.35">
      <c r="A474" s="1" t="s">
        <v>33</v>
      </c>
      <c r="B474" s="1" t="s">
        <v>17</v>
      </c>
      <c r="C474" s="1" t="s">
        <v>29</v>
      </c>
      <c r="D474" s="1" t="s">
        <v>10</v>
      </c>
      <c r="E474" s="2" t="s">
        <v>18</v>
      </c>
      <c r="F474" s="4" t="s">
        <v>693</v>
      </c>
      <c r="H474" s="22" t="s">
        <v>710</v>
      </c>
    </row>
    <row r="475" spans="1:8" ht="15.75" x14ac:dyDescent="0.35">
      <c r="A475" s="1" t="s">
        <v>33</v>
      </c>
      <c r="B475" s="1" t="s">
        <v>17</v>
      </c>
      <c r="C475" s="1" t="s">
        <v>29</v>
      </c>
      <c r="D475" s="1" t="s">
        <v>203</v>
      </c>
      <c r="E475" s="3" t="s">
        <v>527</v>
      </c>
      <c r="F475" s="2" t="s">
        <v>348</v>
      </c>
      <c r="H475" s="22" t="s">
        <v>711</v>
      </c>
    </row>
    <row r="476" spans="1:8" ht="15.75" x14ac:dyDescent="0.35">
      <c r="A476" s="1" t="s">
        <v>28</v>
      </c>
      <c r="B476" s="1" t="s">
        <v>17</v>
      </c>
      <c r="C476" s="1" t="s">
        <v>145</v>
      </c>
      <c r="D476" s="1" t="s">
        <v>10</v>
      </c>
      <c r="E476" s="2" t="s">
        <v>18</v>
      </c>
      <c r="F476" s="2" t="s">
        <v>697</v>
      </c>
      <c r="H476" s="22" t="s">
        <v>712</v>
      </c>
    </row>
    <row r="477" spans="1:8" ht="15.75" x14ac:dyDescent="0.35">
      <c r="A477" s="1" t="s">
        <v>28</v>
      </c>
      <c r="B477" s="1" t="s">
        <v>17</v>
      </c>
      <c r="C477" s="1" t="s">
        <v>145</v>
      </c>
      <c r="D477" s="1" t="s">
        <v>10</v>
      </c>
      <c r="E477" s="2" t="s">
        <v>18</v>
      </c>
      <c r="F477" s="4" t="s">
        <v>699</v>
      </c>
      <c r="H477" s="22" t="s">
        <v>713</v>
      </c>
    </row>
    <row r="478" spans="1:8" ht="15.75" x14ac:dyDescent="0.35">
      <c r="A478" s="1" t="s">
        <v>33</v>
      </c>
      <c r="B478" s="1" t="s">
        <v>17</v>
      </c>
      <c r="C478" s="1" t="s">
        <v>29</v>
      </c>
      <c r="D478" s="1" t="s">
        <v>10</v>
      </c>
      <c r="E478" s="2" t="s">
        <v>18</v>
      </c>
      <c r="F478" s="2" t="s">
        <v>695</v>
      </c>
      <c r="H478" s="22" t="s">
        <v>714</v>
      </c>
    </row>
    <row r="479" spans="1:8" ht="15.75" x14ac:dyDescent="0.35">
      <c r="A479" s="1" t="s">
        <v>33</v>
      </c>
      <c r="B479" s="1" t="s">
        <v>17</v>
      </c>
      <c r="C479" s="1" t="s">
        <v>29</v>
      </c>
      <c r="D479" s="1" t="s">
        <v>10</v>
      </c>
      <c r="E479" s="2" t="s">
        <v>18</v>
      </c>
      <c r="F479" s="4" t="s">
        <v>701</v>
      </c>
      <c r="H479" s="22" t="s">
        <v>715</v>
      </c>
    </row>
    <row r="480" spans="1:8" ht="15.75" x14ac:dyDescent="0.35">
      <c r="A480" s="1" t="s">
        <v>49</v>
      </c>
      <c r="B480" s="1"/>
      <c r="C480" s="1" t="s">
        <v>37</v>
      </c>
      <c r="D480" s="1" t="s">
        <v>10</v>
      </c>
      <c r="E480" s="2" t="s">
        <v>18</v>
      </c>
      <c r="F480" s="2" t="s">
        <v>704</v>
      </c>
      <c r="H480" s="22" t="s">
        <v>716</v>
      </c>
    </row>
    <row r="481" spans="1:8" ht="15.75" x14ac:dyDescent="0.35">
      <c r="A481" s="1" t="s">
        <v>113</v>
      </c>
      <c r="B481" s="1" t="s">
        <v>8</v>
      </c>
      <c r="C481" s="1" t="s">
        <v>9</v>
      </c>
      <c r="D481" s="1" t="s">
        <v>10</v>
      </c>
      <c r="E481" s="2" t="s">
        <v>18</v>
      </c>
      <c r="F481" s="2" t="s">
        <v>703</v>
      </c>
      <c r="H481" s="22" t="s">
        <v>717</v>
      </c>
    </row>
    <row r="482" spans="1:8" ht="15.75" x14ac:dyDescent="0.35">
      <c r="A482" s="1" t="s">
        <v>113</v>
      </c>
      <c r="B482" s="1" t="s">
        <v>8</v>
      </c>
      <c r="C482" s="1" t="s">
        <v>9</v>
      </c>
      <c r="D482" s="1" t="s">
        <v>10</v>
      </c>
      <c r="E482" s="2" t="s">
        <v>18</v>
      </c>
      <c r="F482" s="4" t="s">
        <v>705</v>
      </c>
      <c r="H482" s="22" t="s">
        <v>718</v>
      </c>
    </row>
    <row r="483" spans="1:8" ht="15.75" x14ac:dyDescent="0.35">
      <c r="A483" s="1" t="s">
        <v>108</v>
      </c>
      <c r="B483" s="1" t="s">
        <v>17</v>
      </c>
      <c r="C483" s="1" t="s">
        <v>9</v>
      </c>
      <c r="D483" s="1" t="s">
        <v>10</v>
      </c>
      <c r="E483" s="3" t="s">
        <v>719</v>
      </c>
      <c r="F483" s="2" t="s">
        <v>706</v>
      </c>
      <c r="H483" s="22" t="s">
        <v>720</v>
      </c>
    </row>
    <row r="484" spans="1:8" ht="15.75" x14ac:dyDescent="0.35">
      <c r="A484" s="1" t="s">
        <v>209</v>
      </c>
      <c r="B484" s="1" t="s">
        <v>17</v>
      </c>
      <c r="C484" s="1" t="s">
        <v>210</v>
      </c>
      <c r="D484" s="1" t="s">
        <v>10</v>
      </c>
      <c r="E484" s="2" t="s">
        <v>18</v>
      </c>
      <c r="F484" s="2" t="s">
        <v>707</v>
      </c>
      <c r="H484" s="22" t="s">
        <v>721</v>
      </c>
    </row>
    <row r="485" spans="1:8" ht="15.75" x14ac:dyDescent="0.35">
      <c r="A485" s="1" t="s">
        <v>33</v>
      </c>
      <c r="B485" s="1" t="s">
        <v>17</v>
      </c>
      <c r="C485" s="1" t="s">
        <v>29</v>
      </c>
      <c r="D485" s="1" t="s">
        <v>42</v>
      </c>
      <c r="E485" s="1" t="s">
        <v>18</v>
      </c>
      <c r="F485" s="2" t="s">
        <v>722</v>
      </c>
      <c r="H485" s="22" t="s">
        <v>723</v>
      </c>
    </row>
    <row r="486" spans="1:8" ht="15.75" x14ac:dyDescent="0.35">
      <c r="A486" s="1" t="s">
        <v>209</v>
      </c>
      <c r="B486" s="1" t="s">
        <v>17</v>
      </c>
      <c r="C486" s="1" t="s">
        <v>210</v>
      </c>
      <c r="D486" s="1" t="s">
        <v>42</v>
      </c>
      <c r="E486" s="1" t="s">
        <v>18</v>
      </c>
      <c r="F486" s="4" t="s">
        <v>724</v>
      </c>
      <c r="H486" s="22" t="s">
        <v>725</v>
      </c>
    </row>
    <row r="487" spans="1:8" ht="15.75" x14ac:dyDescent="0.35">
      <c r="A487" s="1" t="s">
        <v>209</v>
      </c>
      <c r="B487" s="1" t="s">
        <v>17</v>
      </c>
      <c r="C487" s="1" t="s">
        <v>210</v>
      </c>
      <c r="D487" s="1" t="s">
        <v>42</v>
      </c>
      <c r="E487" s="1" t="s">
        <v>18</v>
      </c>
      <c r="F487" s="2" t="s">
        <v>726</v>
      </c>
      <c r="H487" s="22" t="s">
        <v>727</v>
      </c>
    </row>
    <row r="488" spans="1:8" ht="15.75" x14ac:dyDescent="0.35">
      <c r="A488" s="1" t="s">
        <v>28</v>
      </c>
      <c r="B488" s="1" t="s">
        <v>17</v>
      </c>
      <c r="C488" s="1" t="s">
        <v>78</v>
      </c>
      <c r="D488" s="1" t="s">
        <v>42</v>
      </c>
      <c r="E488" s="1" t="s">
        <v>728</v>
      </c>
      <c r="F488" s="2" t="s">
        <v>729</v>
      </c>
      <c r="H488" s="22" t="s">
        <v>730</v>
      </c>
    </row>
    <row r="489" spans="1:8" ht="15.75" x14ac:dyDescent="0.35">
      <c r="A489" s="1" t="s">
        <v>731</v>
      </c>
      <c r="B489" s="1" t="s">
        <v>17</v>
      </c>
      <c r="C489" s="1" t="s">
        <v>140</v>
      </c>
      <c r="D489" s="1" t="s">
        <v>10</v>
      </c>
      <c r="E489" s="3" t="s">
        <v>58</v>
      </c>
      <c r="F489" s="2" t="s">
        <v>712</v>
      </c>
      <c r="H489" s="22" t="s">
        <v>732</v>
      </c>
    </row>
    <row r="490" spans="1:8" ht="15.75" x14ac:dyDescent="0.35">
      <c r="A490" s="1" t="s">
        <v>16</v>
      </c>
      <c r="B490" s="1" t="s">
        <v>8</v>
      </c>
      <c r="C490" s="1" t="s">
        <v>9</v>
      </c>
      <c r="D490" s="1" t="s">
        <v>10</v>
      </c>
      <c r="E490" s="1" t="s">
        <v>569</v>
      </c>
      <c r="F490" s="2" t="s">
        <v>627</v>
      </c>
      <c r="H490" s="22" t="s">
        <v>733</v>
      </c>
    </row>
    <row r="491" spans="1:8" ht="15.75" x14ac:dyDescent="0.35">
      <c r="A491" s="1" t="s">
        <v>16</v>
      </c>
      <c r="B491" s="1" t="s">
        <v>8</v>
      </c>
      <c r="C491" s="1" t="s">
        <v>9</v>
      </c>
      <c r="D491" s="1" t="s">
        <v>10</v>
      </c>
      <c r="E491" s="1" t="s">
        <v>18</v>
      </c>
      <c r="F491" s="4" t="s">
        <v>629</v>
      </c>
      <c r="H491" s="22" t="s">
        <v>734</v>
      </c>
    </row>
    <row r="492" spans="1:8" ht="15.75" x14ac:dyDescent="0.35">
      <c r="A492" s="1" t="s">
        <v>209</v>
      </c>
      <c r="B492" s="5">
        <v>0.8</v>
      </c>
      <c r="C492" s="1" t="s">
        <v>210</v>
      </c>
      <c r="D492" s="1" t="s">
        <v>602</v>
      </c>
      <c r="E492" s="1" t="s">
        <v>18</v>
      </c>
      <c r="F492" s="1" t="s">
        <v>735</v>
      </c>
      <c r="H492" s="22" t="s">
        <v>736</v>
      </c>
    </row>
    <row r="493" spans="1:8" ht="15.75" x14ac:dyDescent="0.35">
      <c r="A493" s="1" t="s">
        <v>209</v>
      </c>
      <c r="B493" s="1" t="s">
        <v>17</v>
      </c>
      <c r="C493" s="1" t="s">
        <v>210</v>
      </c>
      <c r="D493" s="1" t="s">
        <v>10</v>
      </c>
      <c r="E493" s="1" t="s">
        <v>18</v>
      </c>
      <c r="F493" s="2" t="s">
        <v>737</v>
      </c>
      <c r="H493" s="22" t="s">
        <v>738</v>
      </c>
    </row>
    <row r="494" spans="1:8" ht="15.75" x14ac:dyDescent="0.35">
      <c r="A494" s="1" t="s">
        <v>209</v>
      </c>
      <c r="B494" s="1" t="s">
        <v>17</v>
      </c>
      <c r="C494" s="1" t="s">
        <v>210</v>
      </c>
      <c r="D494" s="1" t="s">
        <v>10</v>
      </c>
      <c r="E494" s="3" t="s">
        <v>566</v>
      </c>
      <c r="F494" s="4" t="s">
        <v>714</v>
      </c>
      <c r="H494" s="22" t="s">
        <v>739</v>
      </c>
    </row>
    <row r="495" spans="1:8" ht="15.75" x14ac:dyDescent="0.35">
      <c r="A495" s="1" t="s">
        <v>209</v>
      </c>
      <c r="B495" s="1" t="s">
        <v>17</v>
      </c>
      <c r="C495" s="1" t="s">
        <v>210</v>
      </c>
      <c r="D495" s="1" t="s">
        <v>10</v>
      </c>
      <c r="E495" s="3" t="s">
        <v>566</v>
      </c>
      <c r="F495" s="2" t="s">
        <v>713</v>
      </c>
      <c r="H495" s="22" t="s">
        <v>740</v>
      </c>
    </row>
    <row r="496" spans="1:8" ht="15.75" x14ac:dyDescent="0.35">
      <c r="A496" s="1" t="s">
        <v>45</v>
      </c>
      <c r="B496" s="1"/>
      <c r="C496" s="1" t="s">
        <v>37</v>
      </c>
      <c r="D496" s="1" t="s">
        <v>10</v>
      </c>
      <c r="E496" s="2" t="s">
        <v>18</v>
      </c>
      <c r="F496" s="2" t="s">
        <v>715</v>
      </c>
      <c r="H496" s="22" t="s">
        <v>741</v>
      </c>
    </row>
    <row r="497" spans="1:8" ht="15.75" x14ac:dyDescent="0.35">
      <c r="A497" s="1" t="s">
        <v>33</v>
      </c>
      <c r="B497" s="1" t="s">
        <v>17</v>
      </c>
      <c r="C497" s="1" t="s">
        <v>29</v>
      </c>
      <c r="D497" s="1" t="s">
        <v>10</v>
      </c>
      <c r="E497" s="2" t="s">
        <v>18</v>
      </c>
      <c r="F497" s="2" t="s">
        <v>716</v>
      </c>
      <c r="H497" s="22" t="s">
        <v>742</v>
      </c>
    </row>
    <row r="498" spans="1:8" ht="15.75" x14ac:dyDescent="0.35">
      <c r="A498" s="1" t="s">
        <v>40</v>
      </c>
      <c r="B498" s="1" t="s">
        <v>743</v>
      </c>
      <c r="C498" s="1" t="s">
        <v>140</v>
      </c>
      <c r="D498" s="1" t="s">
        <v>42</v>
      </c>
      <c r="E498" s="2" t="s">
        <v>744</v>
      </c>
      <c r="F498" s="2" t="s">
        <v>745</v>
      </c>
      <c r="H498" s="22" t="s">
        <v>746</v>
      </c>
    </row>
    <row r="499" spans="1:8" ht="15.75" x14ac:dyDescent="0.35">
      <c r="A499" s="1" t="s">
        <v>33</v>
      </c>
      <c r="B499" s="1" t="s">
        <v>17</v>
      </c>
      <c r="C499" s="1" t="s">
        <v>29</v>
      </c>
      <c r="D499" s="1" t="s">
        <v>120</v>
      </c>
      <c r="E499" s="2" t="s">
        <v>18</v>
      </c>
      <c r="F499" s="2" t="s">
        <v>257</v>
      </c>
      <c r="H499" s="22" t="s">
        <v>747</v>
      </c>
    </row>
    <row r="500" spans="1:8" ht="15.75" x14ac:dyDescent="0.35">
      <c r="A500" s="1" t="s">
        <v>33</v>
      </c>
      <c r="B500" s="1" t="s">
        <v>17</v>
      </c>
      <c r="C500" s="1" t="s">
        <v>29</v>
      </c>
      <c r="D500" s="1" t="s">
        <v>120</v>
      </c>
      <c r="E500" s="2" t="s">
        <v>18</v>
      </c>
      <c r="F500" s="4" t="s">
        <v>261</v>
      </c>
      <c r="H500" s="22" t="s">
        <v>748</v>
      </c>
    </row>
    <row r="501" spans="1:8" ht="15.75" x14ac:dyDescent="0.35">
      <c r="A501" s="1" t="s">
        <v>209</v>
      </c>
      <c r="B501" s="1" t="s">
        <v>648</v>
      </c>
      <c r="C501" s="1" t="s">
        <v>210</v>
      </c>
      <c r="D501" s="1" t="s">
        <v>120</v>
      </c>
      <c r="E501" s="2" t="s">
        <v>169</v>
      </c>
      <c r="F501" s="2" t="s">
        <v>259</v>
      </c>
      <c r="H501" s="22" t="s">
        <v>749</v>
      </c>
    </row>
    <row r="502" spans="1:8" ht="15.75" x14ac:dyDescent="0.35">
      <c r="A502" s="1" t="s">
        <v>33</v>
      </c>
      <c r="B502" s="1" t="s">
        <v>17</v>
      </c>
      <c r="C502" s="1" t="s">
        <v>29</v>
      </c>
      <c r="D502" s="1" t="s">
        <v>67</v>
      </c>
      <c r="E502" s="1" t="s">
        <v>18</v>
      </c>
      <c r="F502" s="2" t="s">
        <v>750</v>
      </c>
      <c r="H502" s="22" t="s">
        <v>751</v>
      </c>
    </row>
    <row r="503" spans="1:8" ht="15.75" x14ac:dyDescent="0.35">
      <c r="A503" s="1" t="s">
        <v>33</v>
      </c>
      <c r="B503" s="1" t="s">
        <v>17</v>
      </c>
      <c r="C503" s="1" t="s">
        <v>29</v>
      </c>
      <c r="D503" s="1" t="s">
        <v>67</v>
      </c>
      <c r="E503" s="1" t="s">
        <v>18</v>
      </c>
      <c r="F503" s="2" t="s">
        <v>752</v>
      </c>
      <c r="H503" s="22" t="s">
        <v>753</v>
      </c>
    </row>
    <row r="504" spans="1:8" ht="15.75" x14ac:dyDescent="0.35">
      <c r="A504" s="1" t="s">
        <v>45</v>
      </c>
      <c r="B504" s="1" t="s">
        <v>17</v>
      </c>
      <c r="C504" s="1" t="s">
        <v>37</v>
      </c>
      <c r="D504" s="1" t="s">
        <v>203</v>
      </c>
      <c r="E504" s="1" t="s">
        <v>18</v>
      </c>
      <c r="F504" s="2" t="s">
        <v>350</v>
      </c>
      <c r="H504" s="22" t="s">
        <v>754</v>
      </c>
    </row>
    <row r="505" spans="1:8" ht="15.75" x14ac:dyDescent="0.35">
      <c r="A505" s="1" t="s">
        <v>49</v>
      </c>
      <c r="B505" s="1" t="s">
        <v>17</v>
      </c>
      <c r="C505" s="1" t="s">
        <v>37</v>
      </c>
      <c r="D505" s="1" t="s">
        <v>116</v>
      </c>
      <c r="E505" s="2" t="s">
        <v>18</v>
      </c>
      <c r="F505" s="2" t="s">
        <v>166</v>
      </c>
      <c r="H505" s="22" t="s">
        <v>755</v>
      </c>
    </row>
    <row r="506" spans="1:8" ht="15.75" x14ac:dyDescent="0.35">
      <c r="A506" s="1" t="s">
        <v>49</v>
      </c>
      <c r="B506" s="1" t="s">
        <v>17</v>
      </c>
      <c r="C506" s="1" t="s">
        <v>37</v>
      </c>
      <c r="D506" s="1" t="s">
        <v>116</v>
      </c>
      <c r="E506" s="3" t="s">
        <v>58</v>
      </c>
      <c r="F506" s="2" t="s">
        <v>162</v>
      </c>
      <c r="H506" s="22" t="s">
        <v>756</v>
      </c>
    </row>
    <row r="507" spans="1:8" ht="15.75" x14ac:dyDescent="0.35">
      <c r="A507" s="1" t="s">
        <v>108</v>
      </c>
      <c r="B507" s="1" t="s">
        <v>17</v>
      </c>
      <c r="C507" s="1" t="s">
        <v>9</v>
      </c>
      <c r="D507" s="1" t="s">
        <v>10</v>
      </c>
      <c r="E507" s="1" t="s">
        <v>18</v>
      </c>
      <c r="F507" s="2" t="s">
        <v>718</v>
      </c>
      <c r="H507" s="22" t="s">
        <v>757</v>
      </c>
    </row>
    <row r="508" spans="1:8" ht="15.75" x14ac:dyDescent="0.35">
      <c r="A508" s="1" t="s">
        <v>108</v>
      </c>
      <c r="B508" s="1" t="s">
        <v>17</v>
      </c>
      <c r="C508" s="1" t="s">
        <v>9</v>
      </c>
      <c r="D508" s="1" t="s">
        <v>10</v>
      </c>
      <c r="E508" s="1" t="s">
        <v>18</v>
      </c>
      <c r="F508" s="4" t="s">
        <v>720</v>
      </c>
      <c r="H508" s="22" t="s">
        <v>758</v>
      </c>
    </row>
    <row r="509" spans="1:8" ht="15.75" x14ac:dyDescent="0.35">
      <c r="A509" s="1" t="s">
        <v>28</v>
      </c>
      <c r="B509" s="1" t="s">
        <v>17</v>
      </c>
      <c r="C509" s="1" t="s">
        <v>78</v>
      </c>
      <c r="D509" s="1" t="s">
        <v>120</v>
      </c>
      <c r="E509" s="1" t="s">
        <v>18</v>
      </c>
      <c r="F509" s="2" t="s">
        <v>264</v>
      </c>
      <c r="H509" s="22" t="s">
        <v>759</v>
      </c>
    </row>
    <row r="510" spans="1:8" ht="15.75" x14ac:dyDescent="0.35">
      <c r="A510" s="1" t="s">
        <v>28</v>
      </c>
      <c r="B510" s="1" t="s">
        <v>17</v>
      </c>
      <c r="C510" s="1" t="s">
        <v>78</v>
      </c>
      <c r="D510" s="1" t="s">
        <v>120</v>
      </c>
      <c r="E510" s="1" t="s">
        <v>18</v>
      </c>
      <c r="F510" s="4" t="s">
        <v>266</v>
      </c>
      <c r="H510" s="22" t="s">
        <v>760</v>
      </c>
    </row>
    <row r="511" spans="1:8" ht="15.75" x14ac:dyDescent="0.35">
      <c r="A511" s="1" t="s">
        <v>40</v>
      </c>
      <c r="B511" s="1" t="s">
        <v>17</v>
      </c>
      <c r="C511" s="1" t="s">
        <v>140</v>
      </c>
      <c r="D511" s="1" t="s">
        <v>120</v>
      </c>
      <c r="E511" s="1" t="s">
        <v>18</v>
      </c>
      <c r="F511" s="2" t="s">
        <v>268</v>
      </c>
      <c r="H511" s="22" t="s">
        <v>761</v>
      </c>
    </row>
    <row r="512" spans="1:8" ht="15.75" x14ac:dyDescent="0.35">
      <c r="A512" s="1" t="s">
        <v>40</v>
      </c>
      <c r="B512" s="1" t="s">
        <v>17</v>
      </c>
      <c r="C512" s="1" t="s">
        <v>41</v>
      </c>
      <c r="D512" s="1" t="s">
        <v>120</v>
      </c>
      <c r="E512" s="1" t="s">
        <v>18</v>
      </c>
      <c r="F512" s="2" t="s">
        <v>270</v>
      </c>
      <c r="H512" s="22" t="s">
        <v>762</v>
      </c>
    </row>
    <row r="513" spans="1:8" ht="15.75" x14ac:dyDescent="0.35">
      <c r="A513" s="1" t="s">
        <v>40</v>
      </c>
      <c r="B513" s="1" t="s">
        <v>17</v>
      </c>
      <c r="C513" s="1" t="s">
        <v>41</v>
      </c>
      <c r="D513" s="1" t="s">
        <v>120</v>
      </c>
      <c r="E513" s="1" t="s">
        <v>18</v>
      </c>
      <c r="F513" s="4" t="s">
        <v>272</v>
      </c>
      <c r="H513" s="22" t="s">
        <v>763</v>
      </c>
    </row>
    <row r="514" spans="1:8" ht="15.75" x14ac:dyDescent="0.35">
      <c r="A514" s="1" t="s">
        <v>28</v>
      </c>
      <c r="B514" s="1" t="s">
        <v>17</v>
      </c>
      <c r="C514" s="1" t="s">
        <v>9</v>
      </c>
      <c r="D514" s="1" t="s">
        <v>602</v>
      </c>
      <c r="E514" s="1" t="s">
        <v>18</v>
      </c>
      <c r="F514" s="2" t="s">
        <v>764</v>
      </c>
      <c r="H514" s="22" t="s">
        <v>765</v>
      </c>
    </row>
    <row r="515" spans="1:8" ht="15.75" x14ac:dyDescent="0.35">
      <c r="A515" s="1" t="s">
        <v>40</v>
      </c>
      <c r="B515" s="1" t="s">
        <v>17</v>
      </c>
      <c r="C515" s="1" t="s">
        <v>140</v>
      </c>
      <c r="D515" s="1" t="s">
        <v>602</v>
      </c>
      <c r="E515" s="1" t="s">
        <v>18</v>
      </c>
      <c r="F515" s="2" t="s">
        <v>766</v>
      </c>
      <c r="H515" s="22" t="s">
        <v>767</v>
      </c>
    </row>
    <row r="516" spans="1:8" ht="15.75" x14ac:dyDescent="0.35">
      <c r="A516" s="1" t="s">
        <v>28</v>
      </c>
      <c r="B516" s="1"/>
      <c r="C516" s="1" t="s">
        <v>186</v>
      </c>
      <c r="D516" s="1" t="s">
        <v>602</v>
      </c>
      <c r="E516" s="1" t="s">
        <v>18</v>
      </c>
      <c r="F516" s="2" t="s">
        <v>768</v>
      </c>
      <c r="H516" s="22" t="s">
        <v>769</v>
      </c>
    </row>
    <row r="517" spans="1:8" ht="15.75" x14ac:dyDescent="0.35">
      <c r="A517" s="1" t="s">
        <v>28</v>
      </c>
      <c r="B517" s="1" t="s">
        <v>17</v>
      </c>
      <c r="C517" s="1" t="s">
        <v>86</v>
      </c>
      <c r="D517" s="1" t="s">
        <v>602</v>
      </c>
      <c r="E517" s="1" t="s">
        <v>18</v>
      </c>
      <c r="F517" s="2" t="s">
        <v>770</v>
      </c>
      <c r="H517" s="22" t="s">
        <v>771</v>
      </c>
    </row>
    <row r="518" spans="1:8" ht="15.75" x14ac:dyDescent="0.35">
      <c r="A518" s="1" t="s">
        <v>28</v>
      </c>
      <c r="B518" s="1" t="s">
        <v>17</v>
      </c>
      <c r="C518" s="1" t="s">
        <v>29</v>
      </c>
      <c r="D518" s="1" t="s">
        <v>602</v>
      </c>
      <c r="E518" s="1" t="s">
        <v>18</v>
      </c>
      <c r="F518" s="2" t="s">
        <v>772</v>
      </c>
      <c r="H518" s="22" t="s">
        <v>773</v>
      </c>
    </row>
    <row r="519" spans="1:8" ht="15.75" x14ac:dyDescent="0.35">
      <c r="A519" s="1" t="s">
        <v>49</v>
      </c>
      <c r="B519" s="1" t="s">
        <v>17</v>
      </c>
      <c r="C519" s="1" t="s">
        <v>37</v>
      </c>
      <c r="D519" s="1" t="s">
        <v>42</v>
      </c>
      <c r="E519" s="1" t="s">
        <v>18</v>
      </c>
      <c r="F519" s="4" t="s">
        <v>774</v>
      </c>
      <c r="H519" s="22" t="s">
        <v>775</v>
      </c>
    </row>
    <row r="520" spans="1:8" ht="15.75" x14ac:dyDescent="0.35">
      <c r="A520" s="1" t="s">
        <v>49</v>
      </c>
      <c r="B520" s="1" t="s">
        <v>17</v>
      </c>
      <c r="C520" s="1" t="s">
        <v>37</v>
      </c>
      <c r="D520" s="1" t="s">
        <v>42</v>
      </c>
      <c r="E520" s="1" t="s">
        <v>18</v>
      </c>
      <c r="F520" s="2" t="s">
        <v>776</v>
      </c>
      <c r="H520" s="22" t="s">
        <v>777</v>
      </c>
    </row>
    <row r="521" spans="1:8" ht="15.75" x14ac:dyDescent="0.35">
      <c r="A521" s="1" t="s">
        <v>40</v>
      </c>
      <c r="B521" s="1" t="s">
        <v>17</v>
      </c>
      <c r="C521" s="1" t="s">
        <v>137</v>
      </c>
      <c r="D521" s="1" t="s">
        <v>42</v>
      </c>
      <c r="E521" s="1" t="s">
        <v>18</v>
      </c>
      <c r="F521" s="2" t="s">
        <v>778</v>
      </c>
      <c r="H521" s="22" t="s">
        <v>779</v>
      </c>
    </row>
    <row r="522" spans="1:8" ht="15.75" x14ac:dyDescent="0.35">
      <c r="A522" s="1" t="s">
        <v>40</v>
      </c>
      <c r="B522" s="1" t="s">
        <v>17</v>
      </c>
      <c r="C522" s="1" t="s">
        <v>140</v>
      </c>
      <c r="D522" s="1" t="s">
        <v>42</v>
      </c>
      <c r="E522" s="1" t="s">
        <v>18</v>
      </c>
      <c r="F522" s="4" t="s">
        <v>780</v>
      </c>
      <c r="H522" s="22" t="s">
        <v>781</v>
      </c>
    </row>
    <row r="523" spans="1:8" ht="15.75" x14ac:dyDescent="0.35">
      <c r="A523" s="1" t="s">
        <v>40</v>
      </c>
      <c r="B523" s="1" t="s">
        <v>17</v>
      </c>
      <c r="C523" s="1" t="s">
        <v>140</v>
      </c>
      <c r="D523" s="1" t="s">
        <v>42</v>
      </c>
      <c r="E523" s="1" t="s">
        <v>18</v>
      </c>
      <c r="F523" s="2" t="s">
        <v>782</v>
      </c>
      <c r="H523" s="22" t="s">
        <v>783</v>
      </c>
    </row>
    <row r="524" spans="1:8" ht="15.75" x14ac:dyDescent="0.35">
      <c r="A524" s="1" t="s">
        <v>16</v>
      </c>
      <c r="B524" s="1" t="s">
        <v>17</v>
      </c>
      <c r="C524" s="1" t="s">
        <v>9</v>
      </c>
      <c r="D524" s="1" t="s">
        <v>784</v>
      </c>
      <c r="E524" s="1" t="s">
        <v>18</v>
      </c>
      <c r="F524" s="2" t="s">
        <v>785</v>
      </c>
      <c r="H524" s="22" t="s">
        <v>786</v>
      </c>
    </row>
    <row r="525" spans="1:8" ht="15.75" x14ac:dyDescent="0.35">
      <c r="A525" s="1" t="s">
        <v>16</v>
      </c>
      <c r="B525" s="1" t="s">
        <v>17</v>
      </c>
      <c r="C525" s="1" t="s">
        <v>9</v>
      </c>
      <c r="D525" s="1" t="s">
        <v>784</v>
      </c>
      <c r="E525" s="1" t="s">
        <v>18</v>
      </c>
      <c r="F525" s="2" t="s">
        <v>787</v>
      </c>
      <c r="H525" s="22" t="s">
        <v>788</v>
      </c>
    </row>
    <row r="526" spans="1:8" ht="15.75" x14ac:dyDescent="0.35">
      <c r="A526" s="1" t="s">
        <v>16</v>
      </c>
      <c r="B526" s="5">
        <v>0.03</v>
      </c>
      <c r="C526" s="1" t="s">
        <v>9</v>
      </c>
      <c r="D526" s="1" t="s">
        <v>10</v>
      </c>
      <c r="E526" s="1" t="s">
        <v>18</v>
      </c>
      <c r="F526" s="2" t="s">
        <v>725</v>
      </c>
      <c r="H526" s="22" t="s">
        <v>789</v>
      </c>
    </row>
    <row r="527" spans="1:8" ht="15.75" x14ac:dyDescent="0.35">
      <c r="A527" s="1" t="s">
        <v>81</v>
      </c>
      <c r="B527" s="1" t="s">
        <v>790</v>
      </c>
      <c r="C527" s="1" t="s">
        <v>340</v>
      </c>
      <c r="D527" s="1" t="s">
        <v>791</v>
      </c>
      <c r="E527" s="1" t="s">
        <v>101</v>
      </c>
      <c r="F527" s="2" t="s">
        <v>792</v>
      </c>
      <c r="H527" s="22" t="s">
        <v>793</v>
      </c>
    </row>
    <row r="528" spans="1:8" ht="15.75" x14ac:dyDescent="0.35">
      <c r="A528" s="1" t="s">
        <v>81</v>
      </c>
      <c r="B528" s="1" t="s">
        <v>17</v>
      </c>
      <c r="C528" s="1" t="s">
        <v>340</v>
      </c>
      <c r="D528" s="1" t="s">
        <v>791</v>
      </c>
      <c r="E528" s="1" t="s">
        <v>101</v>
      </c>
      <c r="F528" s="2" t="s">
        <v>794</v>
      </c>
      <c r="H528" s="22" t="s">
        <v>795</v>
      </c>
    </row>
    <row r="529" spans="1:8" ht="15.75" x14ac:dyDescent="0.35">
      <c r="A529" s="1" t="s">
        <v>28</v>
      </c>
      <c r="B529" s="1">
        <v>9482</v>
      </c>
      <c r="C529" s="1" t="s">
        <v>9</v>
      </c>
      <c r="D529" s="1" t="s">
        <v>73</v>
      </c>
      <c r="E529" s="1" t="s">
        <v>796</v>
      </c>
      <c r="F529" s="2" t="s">
        <v>797</v>
      </c>
      <c r="H529" s="22" t="s">
        <v>798</v>
      </c>
    </row>
    <row r="530" spans="1:8" ht="15.75" x14ac:dyDescent="0.35">
      <c r="A530" s="1" t="s">
        <v>28</v>
      </c>
      <c r="B530" s="1" t="s">
        <v>17</v>
      </c>
      <c r="C530" s="1" t="s">
        <v>78</v>
      </c>
      <c r="D530" s="1" t="s">
        <v>10</v>
      </c>
      <c r="E530" s="1" t="s">
        <v>18</v>
      </c>
      <c r="F530" s="2" t="s">
        <v>730</v>
      </c>
      <c r="H530" s="22" t="s">
        <v>366</v>
      </c>
    </row>
    <row r="531" spans="1:8" ht="15.75" x14ac:dyDescent="0.35">
      <c r="A531" s="1" t="s">
        <v>108</v>
      </c>
      <c r="B531" s="1" t="s">
        <v>17</v>
      </c>
      <c r="C531" s="1" t="s">
        <v>9</v>
      </c>
      <c r="D531" s="1" t="s">
        <v>10</v>
      </c>
      <c r="E531" s="1" t="s">
        <v>18</v>
      </c>
      <c r="F531" s="4" t="s">
        <v>732</v>
      </c>
      <c r="H531" s="22" t="s">
        <v>799</v>
      </c>
    </row>
    <row r="532" spans="1:8" ht="15.75" x14ac:dyDescent="0.35">
      <c r="A532" s="1" t="s">
        <v>108</v>
      </c>
      <c r="B532" s="1" t="s">
        <v>17</v>
      </c>
      <c r="C532" s="1" t="s">
        <v>9</v>
      </c>
      <c r="D532" s="1" t="s">
        <v>10</v>
      </c>
      <c r="E532" s="1" t="s">
        <v>18</v>
      </c>
      <c r="F532" s="2" t="s">
        <v>727</v>
      </c>
      <c r="H532" s="22" t="s">
        <v>800</v>
      </c>
    </row>
    <row r="533" spans="1:8" ht="15.75" x14ac:dyDescent="0.35">
      <c r="A533" s="1" t="s">
        <v>40</v>
      </c>
      <c r="B533" s="1" t="s">
        <v>17</v>
      </c>
      <c r="C533" s="1" t="s">
        <v>140</v>
      </c>
      <c r="D533" s="1" t="s">
        <v>120</v>
      </c>
      <c r="E533" s="1" t="s">
        <v>18</v>
      </c>
      <c r="F533" s="2" t="s">
        <v>274</v>
      </c>
      <c r="H533" s="22" t="s">
        <v>801</v>
      </c>
    </row>
    <row r="534" spans="1:8" ht="15.75" x14ac:dyDescent="0.35">
      <c r="A534" s="1" t="s">
        <v>40</v>
      </c>
      <c r="B534" s="1" t="s">
        <v>17</v>
      </c>
      <c r="C534" s="1" t="s">
        <v>140</v>
      </c>
      <c r="D534" s="1" t="s">
        <v>120</v>
      </c>
      <c r="E534" s="1" t="s">
        <v>18</v>
      </c>
      <c r="F534" s="4" t="s">
        <v>276</v>
      </c>
      <c r="H534" s="22" t="s">
        <v>737</v>
      </c>
    </row>
    <row r="535" spans="1:8" ht="15.75" x14ac:dyDescent="0.35">
      <c r="A535" s="1" t="s">
        <v>108</v>
      </c>
      <c r="B535" s="1" t="s">
        <v>8</v>
      </c>
      <c r="C535" s="1" t="s">
        <v>9</v>
      </c>
      <c r="D535" s="1" t="s">
        <v>10</v>
      </c>
      <c r="E535" s="2" t="s">
        <v>18</v>
      </c>
      <c r="F535" s="2" t="s">
        <v>738</v>
      </c>
      <c r="H535" s="22" t="s">
        <v>802</v>
      </c>
    </row>
    <row r="536" spans="1:8" ht="15.75" x14ac:dyDescent="0.35">
      <c r="A536" s="1" t="s">
        <v>108</v>
      </c>
      <c r="B536" s="1" t="s">
        <v>8</v>
      </c>
      <c r="C536" s="1" t="s">
        <v>9</v>
      </c>
      <c r="D536" s="1" t="s">
        <v>10</v>
      </c>
      <c r="E536" s="2" t="s">
        <v>18</v>
      </c>
      <c r="F536" s="4" t="s">
        <v>739</v>
      </c>
      <c r="H536" s="22" t="s">
        <v>803</v>
      </c>
    </row>
    <row r="537" spans="1:8" ht="15.75" x14ac:dyDescent="0.35">
      <c r="A537" s="1" t="s">
        <v>33</v>
      </c>
      <c r="B537" s="1" t="s">
        <v>17</v>
      </c>
      <c r="C537" s="1" t="s">
        <v>29</v>
      </c>
      <c r="D537" s="1" t="s">
        <v>120</v>
      </c>
      <c r="E537" s="1" t="s">
        <v>18</v>
      </c>
      <c r="F537" s="4" t="s">
        <v>280</v>
      </c>
      <c r="H537" s="22" t="s">
        <v>804</v>
      </c>
    </row>
    <row r="538" spans="1:8" ht="15.75" x14ac:dyDescent="0.35">
      <c r="A538" s="1" t="s">
        <v>33</v>
      </c>
      <c r="B538" s="1" t="s">
        <v>17</v>
      </c>
      <c r="C538" s="1" t="s">
        <v>29</v>
      </c>
      <c r="D538" s="1" t="s">
        <v>120</v>
      </c>
      <c r="E538" s="1" t="s">
        <v>18</v>
      </c>
      <c r="F538" s="2" t="s">
        <v>278</v>
      </c>
      <c r="H538" s="22" t="s">
        <v>805</v>
      </c>
    </row>
    <row r="539" spans="1:8" ht="15.75" x14ac:dyDescent="0.35">
      <c r="A539" s="1" t="s">
        <v>28</v>
      </c>
      <c r="B539" s="1" t="s">
        <v>17</v>
      </c>
      <c r="C539" s="1" t="s">
        <v>78</v>
      </c>
      <c r="D539" s="1" t="s">
        <v>42</v>
      </c>
      <c r="E539" s="1" t="s">
        <v>18</v>
      </c>
      <c r="F539" s="2" t="s">
        <v>806</v>
      </c>
      <c r="H539" s="22" t="s">
        <v>807</v>
      </c>
    </row>
    <row r="540" spans="1:8" ht="15.75" x14ac:dyDescent="0.35">
      <c r="A540" s="1" t="s">
        <v>45</v>
      </c>
      <c r="B540" s="1"/>
      <c r="C540" s="1" t="s">
        <v>46</v>
      </c>
      <c r="D540" s="1" t="s">
        <v>10</v>
      </c>
      <c r="E540" s="2" t="s">
        <v>18</v>
      </c>
      <c r="F540" s="2" t="s">
        <v>746</v>
      </c>
      <c r="H540" s="22" t="s">
        <v>808</v>
      </c>
    </row>
    <row r="541" spans="1:8" ht="15.75" x14ac:dyDescent="0.35">
      <c r="A541" s="1" t="s">
        <v>33</v>
      </c>
      <c r="B541" s="1"/>
      <c r="C541" s="1" t="s">
        <v>29</v>
      </c>
      <c r="D541" s="1" t="s">
        <v>10</v>
      </c>
      <c r="E541" s="2" t="s">
        <v>18</v>
      </c>
      <c r="F541" s="2" t="s">
        <v>748</v>
      </c>
      <c r="H541" s="22" t="s">
        <v>809</v>
      </c>
    </row>
    <row r="542" spans="1:8" ht="15.75" x14ac:dyDescent="0.35">
      <c r="A542" s="1" t="s">
        <v>96</v>
      </c>
      <c r="B542" s="1"/>
      <c r="C542" s="1" t="s">
        <v>97</v>
      </c>
      <c r="D542" s="1" t="s">
        <v>10</v>
      </c>
      <c r="E542" s="2" t="s">
        <v>18</v>
      </c>
      <c r="F542" s="2" t="s">
        <v>741</v>
      </c>
      <c r="H542" s="22" t="s">
        <v>810</v>
      </c>
    </row>
    <row r="543" spans="1:8" ht="15.75" x14ac:dyDescent="0.35">
      <c r="A543" s="1" t="s">
        <v>40</v>
      </c>
      <c r="B543" s="1"/>
      <c r="C543" s="1" t="s">
        <v>41</v>
      </c>
      <c r="D543" s="1" t="s">
        <v>10</v>
      </c>
      <c r="E543" s="2" t="s">
        <v>18</v>
      </c>
      <c r="F543" s="2" t="s">
        <v>747</v>
      </c>
      <c r="H543" s="22" t="s">
        <v>811</v>
      </c>
    </row>
    <row r="544" spans="1:8" ht="15.75" x14ac:dyDescent="0.35">
      <c r="A544" s="1" t="s">
        <v>40</v>
      </c>
      <c r="B544" s="1"/>
      <c r="C544" s="1" t="s">
        <v>140</v>
      </c>
      <c r="D544" s="1" t="s">
        <v>10</v>
      </c>
      <c r="E544" s="2" t="s">
        <v>18</v>
      </c>
      <c r="F544" s="2" t="s">
        <v>742</v>
      </c>
      <c r="H544" s="22" t="s">
        <v>812</v>
      </c>
    </row>
    <row r="545" spans="1:8" ht="15.75" x14ac:dyDescent="0.35">
      <c r="A545" s="1" t="s">
        <v>71</v>
      </c>
      <c r="B545" s="1" t="s">
        <v>8</v>
      </c>
      <c r="C545" s="1" t="s">
        <v>9</v>
      </c>
      <c r="D545" s="1" t="s">
        <v>10</v>
      </c>
      <c r="E545" s="2" t="s">
        <v>18</v>
      </c>
      <c r="F545" s="2" t="s">
        <v>740</v>
      </c>
      <c r="H545" s="22" t="s">
        <v>813</v>
      </c>
    </row>
    <row r="546" spans="1:8" ht="15.75" x14ac:dyDescent="0.35">
      <c r="A546" s="1" t="s">
        <v>113</v>
      </c>
      <c r="B546" s="1" t="s">
        <v>8</v>
      </c>
      <c r="C546" s="1" t="s">
        <v>9</v>
      </c>
      <c r="D546" s="1" t="s">
        <v>10</v>
      </c>
      <c r="E546" s="2" t="s">
        <v>569</v>
      </c>
      <c r="F546" s="2" t="s">
        <v>749</v>
      </c>
      <c r="H546" s="22" t="s">
        <v>814</v>
      </c>
    </row>
    <row r="547" spans="1:8" ht="15.75" x14ac:dyDescent="0.35">
      <c r="A547" s="1" t="s">
        <v>113</v>
      </c>
      <c r="B547" s="1" t="s">
        <v>8</v>
      </c>
      <c r="C547" s="1" t="s">
        <v>9</v>
      </c>
      <c r="D547" s="1" t="s">
        <v>10</v>
      </c>
      <c r="E547" s="2" t="s">
        <v>18</v>
      </c>
      <c r="F547" s="4" t="s">
        <v>751</v>
      </c>
      <c r="H547" s="22" t="s">
        <v>815</v>
      </c>
    </row>
    <row r="548" spans="1:8" ht="15.75" x14ac:dyDescent="0.35">
      <c r="A548" s="1" t="s">
        <v>40</v>
      </c>
      <c r="B548" s="1" t="s">
        <v>8</v>
      </c>
      <c r="C548" s="1" t="s">
        <v>140</v>
      </c>
      <c r="D548" s="1" t="s">
        <v>10</v>
      </c>
      <c r="E548" s="2" t="s">
        <v>18</v>
      </c>
      <c r="F548" s="2" t="s">
        <v>753</v>
      </c>
      <c r="H548" s="22" t="s">
        <v>816</v>
      </c>
    </row>
    <row r="549" spans="1:8" ht="15.75" x14ac:dyDescent="0.35">
      <c r="A549" s="1" t="s">
        <v>33</v>
      </c>
      <c r="B549" s="1" t="s">
        <v>8</v>
      </c>
      <c r="C549" s="1" t="s">
        <v>29</v>
      </c>
      <c r="D549" s="1" t="s">
        <v>10</v>
      </c>
      <c r="E549" s="2" t="s">
        <v>18</v>
      </c>
      <c r="F549" s="2" t="s">
        <v>754</v>
      </c>
      <c r="H549" s="22" t="s">
        <v>817</v>
      </c>
    </row>
    <row r="550" spans="1:8" ht="15.75" x14ac:dyDescent="0.35">
      <c r="A550" s="1" t="s">
        <v>33</v>
      </c>
      <c r="B550" s="1" t="s">
        <v>8</v>
      </c>
      <c r="C550" s="1" t="s">
        <v>29</v>
      </c>
      <c r="D550" s="1" t="s">
        <v>10</v>
      </c>
      <c r="E550" s="2" t="s">
        <v>18</v>
      </c>
      <c r="F550" s="4" t="s">
        <v>755</v>
      </c>
      <c r="H550" s="22" t="s">
        <v>818</v>
      </c>
    </row>
    <row r="551" spans="1:8" ht="15.75" x14ac:dyDescent="0.35">
      <c r="A551" s="1" t="s">
        <v>28</v>
      </c>
      <c r="B551" s="1" t="s">
        <v>17</v>
      </c>
      <c r="C551" s="1" t="s">
        <v>78</v>
      </c>
      <c r="D551" s="1" t="s">
        <v>178</v>
      </c>
      <c r="E551" s="1" t="s">
        <v>18</v>
      </c>
      <c r="F551" s="2" t="s">
        <v>180</v>
      </c>
      <c r="H551" s="22" t="s">
        <v>819</v>
      </c>
    </row>
    <row r="552" spans="1:8" ht="15.75" x14ac:dyDescent="0.35">
      <c r="A552" s="1" t="s">
        <v>81</v>
      </c>
      <c r="B552" s="1" t="s">
        <v>17</v>
      </c>
      <c r="C552" s="1" t="s">
        <v>82</v>
      </c>
      <c r="D552" s="1" t="s">
        <v>820</v>
      </c>
      <c r="E552" s="1" t="s">
        <v>101</v>
      </c>
      <c r="F552" s="2" t="s">
        <v>821</v>
      </c>
      <c r="H552" s="22" t="s">
        <v>822</v>
      </c>
    </row>
    <row r="553" spans="1:8" ht="15.75" x14ac:dyDescent="0.35">
      <c r="A553" s="1" t="s">
        <v>28</v>
      </c>
      <c r="B553" s="1"/>
      <c r="C553" s="1" t="s">
        <v>29</v>
      </c>
      <c r="D553" s="1" t="s">
        <v>10</v>
      </c>
      <c r="E553" s="1" t="s">
        <v>101</v>
      </c>
      <c r="F553" s="2" t="s">
        <v>756</v>
      </c>
      <c r="H553" s="22" t="s">
        <v>823</v>
      </c>
    </row>
    <row r="554" spans="1:8" ht="15.75" x14ac:dyDescent="0.35">
      <c r="A554" s="1" t="s">
        <v>16</v>
      </c>
      <c r="B554" s="1" t="s">
        <v>17</v>
      </c>
      <c r="C554" s="1" t="s">
        <v>9</v>
      </c>
      <c r="D554" s="1" t="s">
        <v>10</v>
      </c>
      <c r="E554" s="1" t="s">
        <v>18</v>
      </c>
      <c r="F554" s="4" t="s">
        <v>758</v>
      </c>
      <c r="H554" s="22" t="s">
        <v>824</v>
      </c>
    </row>
    <row r="555" spans="1:8" ht="15.75" x14ac:dyDescent="0.35">
      <c r="A555" s="1" t="s">
        <v>16</v>
      </c>
      <c r="B555" s="1" t="s">
        <v>17</v>
      </c>
      <c r="C555" s="1" t="s">
        <v>9</v>
      </c>
      <c r="D555" s="1" t="s">
        <v>10</v>
      </c>
      <c r="E555" s="1" t="s">
        <v>18</v>
      </c>
      <c r="F555" s="2" t="s">
        <v>757</v>
      </c>
      <c r="H555" s="22" t="s">
        <v>825</v>
      </c>
    </row>
    <row r="556" spans="1:8" ht="15.75" x14ac:dyDescent="0.35">
      <c r="A556" s="1" t="s">
        <v>71</v>
      </c>
      <c r="B556" s="1" t="s">
        <v>17</v>
      </c>
      <c r="C556" s="1" t="s">
        <v>9</v>
      </c>
      <c r="D556" s="1" t="s">
        <v>826</v>
      </c>
      <c r="E556" s="1" t="s">
        <v>101</v>
      </c>
      <c r="F556" s="2" t="s">
        <v>827</v>
      </c>
      <c r="H556" s="22" t="s">
        <v>828</v>
      </c>
    </row>
    <row r="557" spans="1:8" ht="15.75" x14ac:dyDescent="0.35">
      <c r="A557" s="1" t="s">
        <v>71</v>
      </c>
      <c r="B557" s="1"/>
      <c r="C557" s="1" t="s">
        <v>72</v>
      </c>
      <c r="D557" s="1" t="s">
        <v>34</v>
      </c>
      <c r="E557" s="1" t="s">
        <v>101</v>
      </c>
      <c r="F557" s="2" t="s">
        <v>829</v>
      </c>
      <c r="H557" s="22" t="s">
        <v>830</v>
      </c>
    </row>
    <row r="558" spans="1:8" ht="15.75" x14ac:dyDescent="0.35">
      <c r="A558" s="1" t="s">
        <v>23</v>
      </c>
      <c r="B558" s="1" t="s">
        <v>831</v>
      </c>
      <c r="C558" s="1" t="s">
        <v>9</v>
      </c>
      <c r="D558" s="1" t="s">
        <v>112</v>
      </c>
      <c r="E558" s="1" t="s">
        <v>101</v>
      </c>
      <c r="F558" s="2" t="s">
        <v>114</v>
      </c>
      <c r="H558" s="22" t="s">
        <v>832</v>
      </c>
    </row>
    <row r="559" spans="1:8" ht="15.75" x14ac:dyDescent="0.35">
      <c r="A559" s="1" t="s">
        <v>40</v>
      </c>
      <c r="B559" s="1" t="s">
        <v>17</v>
      </c>
      <c r="C559" s="1" t="s">
        <v>140</v>
      </c>
      <c r="D559" s="1" t="s">
        <v>120</v>
      </c>
      <c r="E559" s="1" t="s">
        <v>18</v>
      </c>
      <c r="F559" s="2" t="s">
        <v>282</v>
      </c>
      <c r="H559" s="22" t="s">
        <v>833</v>
      </c>
    </row>
    <row r="560" spans="1:8" ht="15.75" x14ac:dyDescent="0.35">
      <c r="A560" s="1" t="s">
        <v>40</v>
      </c>
      <c r="B560" s="1" t="s">
        <v>17</v>
      </c>
      <c r="C560" s="1" t="s">
        <v>140</v>
      </c>
      <c r="D560" s="1" t="s">
        <v>120</v>
      </c>
      <c r="E560" s="1" t="s">
        <v>18</v>
      </c>
      <c r="F560" s="4" t="s">
        <v>284</v>
      </c>
      <c r="H560" s="22" t="s">
        <v>834</v>
      </c>
    </row>
    <row r="561" spans="1:8" ht="15.75" x14ac:dyDescent="0.35">
      <c r="A561" s="1" t="s">
        <v>209</v>
      </c>
      <c r="B561" s="1" t="s">
        <v>17</v>
      </c>
      <c r="C561" s="1" t="s">
        <v>210</v>
      </c>
      <c r="D561" s="1" t="s">
        <v>116</v>
      </c>
      <c r="E561" s="1" t="s">
        <v>18</v>
      </c>
      <c r="F561" s="2" t="s">
        <v>164</v>
      </c>
      <c r="H561" s="22" t="s">
        <v>835</v>
      </c>
    </row>
    <row r="562" spans="1:8" ht="15.75" x14ac:dyDescent="0.35">
      <c r="A562" s="1" t="s">
        <v>40</v>
      </c>
      <c r="B562" s="1" t="s">
        <v>17</v>
      </c>
      <c r="C562" s="1" t="s">
        <v>97</v>
      </c>
      <c r="D562" s="1" t="s">
        <v>10</v>
      </c>
      <c r="E562" s="3" t="s">
        <v>836</v>
      </c>
      <c r="F562" s="4" t="s">
        <v>763</v>
      </c>
      <c r="H562" s="22" t="s">
        <v>837</v>
      </c>
    </row>
    <row r="563" spans="1:8" ht="15.75" x14ac:dyDescent="0.35">
      <c r="A563" s="1" t="s">
        <v>40</v>
      </c>
      <c r="B563" s="1" t="s">
        <v>17</v>
      </c>
      <c r="C563" s="1" t="s">
        <v>97</v>
      </c>
      <c r="D563" s="1" t="s">
        <v>10</v>
      </c>
      <c r="E563" s="3" t="s">
        <v>836</v>
      </c>
      <c r="F563" s="2" t="s">
        <v>762</v>
      </c>
      <c r="H563" s="22" t="s">
        <v>838</v>
      </c>
    </row>
    <row r="564" spans="1:8" ht="15.75" x14ac:dyDescent="0.35">
      <c r="A564" s="1" t="s">
        <v>28</v>
      </c>
      <c r="B564" s="1" t="s">
        <v>17</v>
      </c>
      <c r="C564" s="1" t="s">
        <v>91</v>
      </c>
      <c r="D564" s="1" t="s">
        <v>10</v>
      </c>
      <c r="E564" s="3" t="s">
        <v>836</v>
      </c>
      <c r="F564" s="2" t="s">
        <v>765</v>
      </c>
      <c r="H564" s="22" t="s">
        <v>414</v>
      </c>
    </row>
    <row r="565" spans="1:8" ht="15.75" x14ac:dyDescent="0.35">
      <c r="A565" s="1" t="s">
        <v>28</v>
      </c>
      <c r="B565" s="1" t="s">
        <v>17</v>
      </c>
      <c r="C565" s="1" t="s">
        <v>91</v>
      </c>
      <c r="D565" s="1" t="s">
        <v>10</v>
      </c>
      <c r="E565" s="3" t="s">
        <v>836</v>
      </c>
      <c r="F565" s="4" t="s">
        <v>767</v>
      </c>
      <c r="H565" s="22" t="s">
        <v>839</v>
      </c>
    </row>
    <row r="566" spans="1:8" ht="15.75" x14ac:dyDescent="0.35">
      <c r="A566" s="1" t="s">
        <v>81</v>
      </c>
      <c r="B566" s="1" t="s">
        <v>17</v>
      </c>
      <c r="C566" s="1" t="s">
        <v>82</v>
      </c>
      <c r="D566" s="1" t="s">
        <v>10</v>
      </c>
      <c r="E566" s="3" t="s">
        <v>836</v>
      </c>
      <c r="F566" s="2" t="s">
        <v>769</v>
      </c>
      <c r="H566" s="22" t="s">
        <v>840</v>
      </c>
    </row>
    <row r="567" spans="1:8" ht="15.75" x14ac:dyDescent="0.35">
      <c r="A567" s="1" t="s">
        <v>81</v>
      </c>
      <c r="B567" s="1" t="s">
        <v>17</v>
      </c>
      <c r="C567" s="1" t="s">
        <v>82</v>
      </c>
      <c r="D567" s="1" t="s">
        <v>10</v>
      </c>
      <c r="E567" s="3" t="s">
        <v>836</v>
      </c>
      <c r="F567" s="4" t="s">
        <v>771</v>
      </c>
      <c r="H567" s="22" t="s">
        <v>841</v>
      </c>
    </row>
    <row r="568" spans="1:8" ht="15.75" x14ac:dyDescent="0.35">
      <c r="A568" s="1" t="s">
        <v>28</v>
      </c>
      <c r="B568" s="1" t="s">
        <v>17</v>
      </c>
      <c r="C568" s="1" t="s">
        <v>221</v>
      </c>
      <c r="D568" s="1" t="s">
        <v>10</v>
      </c>
      <c r="E568" s="3" t="s">
        <v>836</v>
      </c>
      <c r="F568" s="2" t="s">
        <v>773</v>
      </c>
      <c r="H568" s="22" t="s">
        <v>842</v>
      </c>
    </row>
    <row r="569" spans="1:8" ht="15.75" x14ac:dyDescent="0.35">
      <c r="A569" s="1" t="s">
        <v>28</v>
      </c>
      <c r="B569" s="1" t="s">
        <v>17</v>
      </c>
      <c r="C569" s="1" t="s">
        <v>221</v>
      </c>
      <c r="D569" s="1" t="s">
        <v>10</v>
      </c>
      <c r="E569" s="3" t="s">
        <v>836</v>
      </c>
      <c r="F569" s="4" t="s">
        <v>775</v>
      </c>
      <c r="H569" s="22" t="s">
        <v>843</v>
      </c>
    </row>
    <row r="570" spans="1:8" ht="15.75" x14ac:dyDescent="0.35">
      <c r="A570" s="1" t="s">
        <v>28</v>
      </c>
      <c r="B570" s="1" t="s">
        <v>17</v>
      </c>
      <c r="C570" s="1" t="s">
        <v>86</v>
      </c>
      <c r="D570" s="1" t="s">
        <v>10</v>
      </c>
      <c r="E570" s="3" t="s">
        <v>836</v>
      </c>
      <c r="F570" s="4" t="s">
        <v>777</v>
      </c>
      <c r="H570" s="22" t="s">
        <v>844</v>
      </c>
    </row>
    <row r="571" spans="1:8" ht="15.75" x14ac:dyDescent="0.35">
      <c r="A571" s="1" t="s">
        <v>28</v>
      </c>
      <c r="B571" s="1" t="s">
        <v>17</v>
      </c>
      <c r="C571" s="1" t="s">
        <v>86</v>
      </c>
      <c r="D571" s="1" t="s">
        <v>10</v>
      </c>
      <c r="E571" s="3" t="s">
        <v>836</v>
      </c>
      <c r="F571" s="2" t="s">
        <v>761</v>
      </c>
      <c r="H571" s="22" t="s">
        <v>845</v>
      </c>
    </row>
    <row r="572" spans="1:8" ht="15.75" x14ac:dyDescent="0.35">
      <c r="A572" s="1" t="s">
        <v>33</v>
      </c>
      <c r="B572" s="1" t="s">
        <v>17</v>
      </c>
      <c r="C572" s="1" t="s">
        <v>29</v>
      </c>
      <c r="D572" s="1" t="s">
        <v>10</v>
      </c>
      <c r="E572" s="2" t="s">
        <v>744</v>
      </c>
      <c r="F572" s="4" t="s">
        <v>783</v>
      </c>
      <c r="H572" s="22" t="s">
        <v>846</v>
      </c>
    </row>
    <row r="573" spans="1:8" ht="15.75" x14ac:dyDescent="0.35">
      <c r="A573" s="1" t="s">
        <v>33</v>
      </c>
      <c r="B573" s="1" t="s">
        <v>17</v>
      </c>
      <c r="C573" s="1" t="s">
        <v>29</v>
      </c>
      <c r="D573" s="1" t="s">
        <v>10</v>
      </c>
      <c r="E573" s="2" t="s">
        <v>744</v>
      </c>
      <c r="F573" s="2" t="s">
        <v>781</v>
      </c>
      <c r="H573" s="22" t="s">
        <v>847</v>
      </c>
    </row>
    <row r="574" spans="1:8" ht="15.75" x14ac:dyDescent="0.35">
      <c r="A574" s="1" t="s">
        <v>113</v>
      </c>
      <c r="B574" s="1" t="s">
        <v>17</v>
      </c>
      <c r="C574" s="1" t="s">
        <v>9</v>
      </c>
      <c r="D574" s="1" t="s">
        <v>10</v>
      </c>
      <c r="E574" s="1" t="s">
        <v>744</v>
      </c>
      <c r="F574" s="4" t="s">
        <v>786</v>
      </c>
      <c r="H574" s="22" t="s">
        <v>848</v>
      </c>
    </row>
    <row r="575" spans="1:8" ht="15.75" x14ac:dyDescent="0.35">
      <c r="A575" s="1" t="s">
        <v>113</v>
      </c>
      <c r="B575" s="1" t="s">
        <v>17</v>
      </c>
      <c r="C575" s="1" t="s">
        <v>9</v>
      </c>
      <c r="D575" s="1" t="s">
        <v>10</v>
      </c>
      <c r="E575" s="1" t="s">
        <v>744</v>
      </c>
      <c r="F575" s="2" t="s">
        <v>779</v>
      </c>
      <c r="H575" s="22" t="s">
        <v>849</v>
      </c>
    </row>
    <row r="576" spans="1:8" ht="15.75" x14ac:dyDescent="0.35">
      <c r="A576" s="1" t="s">
        <v>209</v>
      </c>
      <c r="B576" s="1" t="s">
        <v>17</v>
      </c>
      <c r="C576" s="1" t="s">
        <v>210</v>
      </c>
      <c r="D576" s="1" t="s">
        <v>120</v>
      </c>
      <c r="E576" s="1" t="s">
        <v>18</v>
      </c>
      <c r="F576" s="2" t="s">
        <v>286</v>
      </c>
      <c r="H576" s="22" t="s">
        <v>850</v>
      </c>
    </row>
    <row r="577" spans="1:8" ht="15.75" x14ac:dyDescent="0.35">
      <c r="A577" s="1" t="s">
        <v>209</v>
      </c>
      <c r="B577" s="1" t="s">
        <v>17</v>
      </c>
      <c r="C577" s="1" t="s">
        <v>210</v>
      </c>
      <c r="D577" s="1" t="s">
        <v>120</v>
      </c>
      <c r="E577" s="1" t="s">
        <v>18</v>
      </c>
      <c r="F577" s="4" t="s">
        <v>288</v>
      </c>
      <c r="H577" s="22" t="s">
        <v>851</v>
      </c>
    </row>
    <row r="578" spans="1:8" ht="15.75" x14ac:dyDescent="0.35">
      <c r="A578" s="1" t="s">
        <v>16</v>
      </c>
      <c r="B578" s="5">
        <v>0.03</v>
      </c>
      <c r="C578" s="1" t="s">
        <v>9</v>
      </c>
      <c r="D578" s="1" t="s">
        <v>10</v>
      </c>
      <c r="E578" s="2" t="s">
        <v>18</v>
      </c>
      <c r="F578" s="2" t="s">
        <v>788</v>
      </c>
      <c r="H578" s="22" t="s">
        <v>852</v>
      </c>
    </row>
    <row r="579" spans="1:8" ht="15.75" x14ac:dyDescent="0.35">
      <c r="A579" s="1" t="s">
        <v>71</v>
      </c>
      <c r="B579" s="1" t="s">
        <v>853</v>
      </c>
      <c r="C579" s="1" t="s">
        <v>72</v>
      </c>
      <c r="D579" s="1" t="s">
        <v>10</v>
      </c>
      <c r="E579" s="1" t="s">
        <v>101</v>
      </c>
      <c r="F579" s="2" t="s">
        <v>789</v>
      </c>
      <c r="H579" s="22" t="s">
        <v>854</v>
      </c>
    </row>
    <row r="580" spans="1:8" ht="15.75" x14ac:dyDescent="0.35">
      <c r="A580" s="1" t="s">
        <v>71</v>
      </c>
      <c r="B580" s="1" t="s">
        <v>853</v>
      </c>
      <c r="C580" s="1" t="s">
        <v>72</v>
      </c>
      <c r="D580" s="1" t="s">
        <v>10</v>
      </c>
      <c r="E580" s="1" t="s">
        <v>101</v>
      </c>
      <c r="F580" s="4" t="s">
        <v>798</v>
      </c>
      <c r="H580" s="22" t="s">
        <v>855</v>
      </c>
    </row>
    <row r="581" spans="1:8" ht="15.75" x14ac:dyDescent="0.35">
      <c r="A581" s="1" t="s">
        <v>81</v>
      </c>
      <c r="B581" s="1"/>
      <c r="C581" s="1" t="s">
        <v>82</v>
      </c>
      <c r="D581" s="1" t="s">
        <v>856</v>
      </c>
      <c r="E581" s="1" t="s">
        <v>101</v>
      </c>
      <c r="F581" s="2" t="s">
        <v>857</v>
      </c>
      <c r="H581" s="22" t="s">
        <v>858</v>
      </c>
    </row>
    <row r="582" spans="1:8" ht="15.75" x14ac:dyDescent="0.35">
      <c r="A582" s="1" t="s">
        <v>7</v>
      </c>
      <c r="B582" s="1" t="s">
        <v>8</v>
      </c>
      <c r="C582" s="1" t="s">
        <v>9</v>
      </c>
      <c r="D582" s="1" t="s">
        <v>10</v>
      </c>
      <c r="E582" s="1" t="s">
        <v>18</v>
      </c>
      <c r="F582" s="2" t="s">
        <v>814</v>
      </c>
      <c r="H582" s="22" t="s">
        <v>859</v>
      </c>
    </row>
    <row r="583" spans="1:8" ht="15.75" x14ac:dyDescent="0.35">
      <c r="A583" s="1" t="s">
        <v>28</v>
      </c>
      <c r="B583" s="1" t="s">
        <v>8</v>
      </c>
      <c r="C583" s="1" t="s">
        <v>78</v>
      </c>
      <c r="D583" s="1" t="s">
        <v>10</v>
      </c>
      <c r="E583" s="1" t="s">
        <v>860</v>
      </c>
      <c r="F583" s="2" t="s">
        <v>815</v>
      </c>
      <c r="H583" s="22" t="s">
        <v>861</v>
      </c>
    </row>
    <row r="584" spans="1:8" ht="15.75" x14ac:dyDescent="0.35">
      <c r="A584" s="1" t="s">
        <v>113</v>
      </c>
      <c r="B584" s="1" t="s">
        <v>17</v>
      </c>
      <c r="C584" s="1" t="s">
        <v>9</v>
      </c>
      <c r="D584" s="1" t="s">
        <v>10</v>
      </c>
      <c r="E584" s="1" t="s">
        <v>744</v>
      </c>
      <c r="F584" s="2" t="s">
        <v>816</v>
      </c>
      <c r="H584" s="22" t="s">
        <v>862</v>
      </c>
    </row>
    <row r="585" spans="1:8" ht="15.75" x14ac:dyDescent="0.35">
      <c r="A585" s="1" t="s">
        <v>113</v>
      </c>
      <c r="B585" s="1" t="s">
        <v>17</v>
      </c>
      <c r="C585" s="1" t="s">
        <v>9</v>
      </c>
      <c r="D585" s="1" t="s">
        <v>10</v>
      </c>
      <c r="E585" s="1" t="s">
        <v>744</v>
      </c>
      <c r="F585" s="4" t="s">
        <v>817</v>
      </c>
      <c r="H585" s="22" t="s">
        <v>863</v>
      </c>
    </row>
    <row r="586" spans="1:8" ht="15.75" x14ac:dyDescent="0.35">
      <c r="A586" s="1" t="s">
        <v>209</v>
      </c>
      <c r="B586" s="1"/>
      <c r="C586" s="1" t="s">
        <v>9</v>
      </c>
      <c r="D586" s="1" t="s">
        <v>10</v>
      </c>
      <c r="E586" s="9" t="s">
        <v>836</v>
      </c>
      <c r="F586" s="2" t="s">
        <v>819</v>
      </c>
      <c r="H586" s="22" t="s">
        <v>864</v>
      </c>
    </row>
    <row r="587" spans="1:8" ht="15.75" x14ac:dyDescent="0.35">
      <c r="A587" s="1" t="s">
        <v>209</v>
      </c>
      <c r="B587" s="1" t="s">
        <v>17</v>
      </c>
      <c r="C587" s="1" t="s">
        <v>210</v>
      </c>
      <c r="D587" s="1" t="s">
        <v>10</v>
      </c>
      <c r="E587" s="7" t="s">
        <v>18</v>
      </c>
      <c r="F587" s="2" t="s">
        <v>800</v>
      </c>
      <c r="H587" s="22" t="s">
        <v>865</v>
      </c>
    </row>
    <row r="588" spans="1:8" ht="15.75" x14ac:dyDescent="0.35">
      <c r="A588" s="1" t="s">
        <v>209</v>
      </c>
      <c r="B588" s="1" t="s">
        <v>17</v>
      </c>
      <c r="C588" s="1" t="s">
        <v>210</v>
      </c>
      <c r="D588" s="1" t="s">
        <v>10</v>
      </c>
      <c r="E588" s="9" t="s">
        <v>836</v>
      </c>
      <c r="F588" s="2" t="s">
        <v>818</v>
      </c>
      <c r="H588" s="22" t="s">
        <v>866</v>
      </c>
    </row>
    <row r="589" spans="1:8" ht="15.75" x14ac:dyDescent="0.35">
      <c r="A589" s="1" t="s">
        <v>209</v>
      </c>
      <c r="B589" s="1" t="s">
        <v>17</v>
      </c>
      <c r="C589" s="1" t="s">
        <v>210</v>
      </c>
      <c r="D589" s="1" t="s">
        <v>10</v>
      </c>
      <c r="E589" s="9" t="s">
        <v>836</v>
      </c>
      <c r="F589" s="4" t="s">
        <v>822</v>
      </c>
      <c r="H589" s="22" t="s">
        <v>867</v>
      </c>
    </row>
    <row r="590" spans="1:8" ht="15.75" x14ac:dyDescent="0.35">
      <c r="A590" s="1" t="s">
        <v>532</v>
      </c>
      <c r="B590" s="1" t="s">
        <v>17</v>
      </c>
      <c r="C590" s="1" t="s">
        <v>9</v>
      </c>
      <c r="D590" s="1" t="s">
        <v>203</v>
      </c>
      <c r="E590" s="3" t="s">
        <v>169</v>
      </c>
      <c r="F590" s="4" t="s">
        <v>357</v>
      </c>
      <c r="H590" s="22" t="s">
        <v>868</v>
      </c>
    </row>
    <row r="591" spans="1:8" ht="15.75" x14ac:dyDescent="0.35">
      <c r="A591" s="1" t="s">
        <v>532</v>
      </c>
      <c r="B591" s="1" t="s">
        <v>17</v>
      </c>
      <c r="C591" s="1" t="s">
        <v>9</v>
      </c>
      <c r="D591" s="1" t="s">
        <v>203</v>
      </c>
      <c r="E591" s="1" t="s">
        <v>101</v>
      </c>
      <c r="F591" s="2" t="s">
        <v>355</v>
      </c>
      <c r="H591" s="22" t="s">
        <v>869</v>
      </c>
    </row>
    <row r="592" spans="1:8" ht="15.75" x14ac:dyDescent="0.35">
      <c r="A592" s="1" t="s">
        <v>209</v>
      </c>
      <c r="B592" s="1" t="s">
        <v>17</v>
      </c>
      <c r="C592" s="1" t="s">
        <v>210</v>
      </c>
      <c r="D592" s="1" t="s">
        <v>42</v>
      </c>
      <c r="E592" s="1" t="s">
        <v>18</v>
      </c>
      <c r="F592" s="2" t="s">
        <v>870</v>
      </c>
      <c r="H592" s="22" t="s">
        <v>871</v>
      </c>
    </row>
    <row r="593" spans="1:8" ht="15.75" x14ac:dyDescent="0.35">
      <c r="A593" s="1" t="s">
        <v>209</v>
      </c>
      <c r="B593" s="1" t="s">
        <v>17</v>
      </c>
      <c r="C593" s="1" t="s">
        <v>9</v>
      </c>
      <c r="D593" s="1" t="s">
        <v>42</v>
      </c>
      <c r="E593" s="1" t="s">
        <v>18</v>
      </c>
      <c r="F593" s="2" t="s">
        <v>872</v>
      </c>
      <c r="H593" s="22" t="s">
        <v>873</v>
      </c>
    </row>
    <row r="594" spans="1:8" ht="15.75" x14ac:dyDescent="0.35">
      <c r="A594" s="1" t="s">
        <v>209</v>
      </c>
      <c r="B594" s="1" t="s">
        <v>17</v>
      </c>
      <c r="C594" s="1" t="s">
        <v>210</v>
      </c>
      <c r="D594" s="1" t="s">
        <v>42</v>
      </c>
      <c r="E594" s="1" t="s">
        <v>18</v>
      </c>
      <c r="F594" s="4" t="s">
        <v>874</v>
      </c>
      <c r="H594" s="22" t="s">
        <v>875</v>
      </c>
    </row>
    <row r="595" spans="1:8" ht="15.75" x14ac:dyDescent="0.35">
      <c r="A595" s="1" t="s">
        <v>33</v>
      </c>
      <c r="B595" s="1" t="s">
        <v>8</v>
      </c>
      <c r="C595" s="1" t="s">
        <v>29</v>
      </c>
      <c r="D595" s="1" t="s">
        <v>10</v>
      </c>
      <c r="E595" s="1" t="s">
        <v>18</v>
      </c>
      <c r="F595" s="2" t="s">
        <v>802</v>
      </c>
      <c r="H595" s="22" t="s">
        <v>876</v>
      </c>
    </row>
    <row r="596" spans="1:8" ht="15.75" x14ac:dyDescent="0.35">
      <c r="A596" s="1" t="s">
        <v>71</v>
      </c>
      <c r="B596" s="1"/>
      <c r="C596" s="1" t="s">
        <v>72</v>
      </c>
      <c r="D596" s="1" t="s">
        <v>116</v>
      </c>
      <c r="E596" s="1" t="s">
        <v>18</v>
      </c>
      <c r="F596" s="2" t="s">
        <v>168</v>
      </c>
      <c r="H596" s="22" t="s">
        <v>877</v>
      </c>
    </row>
    <row r="597" spans="1:8" ht="15.75" x14ac:dyDescent="0.35">
      <c r="A597" s="1" t="s">
        <v>28</v>
      </c>
      <c r="B597" s="1" t="s">
        <v>17</v>
      </c>
      <c r="C597" s="1" t="s">
        <v>78</v>
      </c>
      <c r="D597" s="1" t="s">
        <v>203</v>
      </c>
      <c r="E597" s="1" t="s">
        <v>18</v>
      </c>
      <c r="F597" s="2" t="s">
        <v>351</v>
      </c>
      <c r="H597" s="22" t="s">
        <v>878</v>
      </c>
    </row>
    <row r="598" spans="1:8" ht="15.75" x14ac:dyDescent="0.35">
      <c r="A598" s="1" t="s">
        <v>209</v>
      </c>
      <c r="B598" s="1" t="s">
        <v>17</v>
      </c>
      <c r="C598" s="1" t="s">
        <v>9</v>
      </c>
      <c r="D598" s="1" t="s">
        <v>120</v>
      </c>
      <c r="E598" s="3" t="s">
        <v>58</v>
      </c>
      <c r="F598" s="2" t="s">
        <v>291</v>
      </c>
      <c r="H598" s="22" t="s">
        <v>879</v>
      </c>
    </row>
    <row r="599" spans="1:8" ht="15.75" x14ac:dyDescent="0.35">
      <c r="A599" s="1" t="s">
        <v>209</v>
      </c>
      <c r="B599" s="1" t="s">
        <v>17</v>
      </c>
      <c r="C599" s="1" t="s">
        <v>210</v>
      </c>
      <c r="D599" s="1" t="s">
        <v>120</v>
      </c>
      <c r="E599" s="3" t="s">
        <v>58</v>
      </c>
      <c r="F599" s="2" t="s">
        <v>290</v>
      </c>
      <c r="H599" s="22" t="s">
        <v>880</v>
      </c>
    </row>
    <row r="600" spans="1:8" ht="15.75" x14ac:dyDescent="0.35">
      <c r="A600" s="1" t="s">
        <v>28</v>
      </c>
      <c r="B600" s="1"/>
      <c r="C600" s="1" t="s">
        <v>78</v>
      </c>
      <c r="D600" s="1" t="s">
        <v>42</v>
      </c>
      <c r="E600" s="2" t="s">
        <v>18</v>
      </c>
      <c r="F600" s="2" t="s">
        <v>881</v>
      </c>
      <c r="H600" s="22" t="s">
        <v>882</v>
      </c>
    </row>
    <row r="601" spans="1:8" ht="15.75" x14ac:dyDescent="0.35">
      <c r="A601" s="1" t="s">
        <v>28</v>
      </c>
      <c r="B601" s="1"/>
      <c r="C601" s="1" t="s">
        <v>78</v>
      </c>
      <c r="D601" s="1" t="s">
        <v>42</v>
      </c>
      <c r="E601" s="2" t="s">
        <v>18</v>
      </c>
      <c r="F601" s="4" t="s">
        <v>883</v>
      </c>
      <c r="H601" s="22" t="s">
        <v>884</v>
      </c>
    </row>
    <row r="602" spans="1:8" ht="15.75" x14ac:dyDescent="0.35">
      <c r="A602" s="1" t="s">
        <v>49</v>
      </c>
      <c r="B602" s="1" t="s">
        <v>17</v>
      </c>
      <c r="C602" s="1" t="s">
        <v>37</v>
      </c>
      <c r="D602" s="1" t="s">
        <v>42</v>
      </c>
      <c r="E602" s="2" t="s">
        <v>18</v>
      </c>
      <c r="F602" s="2" t="s">
        <v>885</v>
      </c>
      <c r="H602" s="21" t="s">
        <v>484</v>
      </c>
    </row>
    <row r="603" spans="1:8" ht="15.75" x14ac:dyDescent="0.35">
      <c r="A603" s="1" t="s">
        <v>49</v>
      </c>
      <c r="B603" s="1" t="s">
        <v>17</v>
      </c>
      <c r="C603" s="1" t="s">
        <v>37</v>
      </c>
      <c r="D603" s="1" t="s">
        <v>42</v>
      </c>
      <c r="E603" s="2" t="s">
        <v>18</v>
      </c>
      <c r="F603" s="4" t="s">
        <v>886</v>
      </c>
      <c r="H603" s="22" t="s">
        <v>887</v>
      </c>
    </row>
    <row r="604" spans="1:8" ht="15.75" x14ac:dyDescent="0.35">
      <c r="A604" s="1" t="s">
        <v>113</v>
      </c>
      <c r="B604" s="1" t="s">
        <v>17</v>
      </c>
      <c r="C604" s="1" t="s">
        <v>9</v>
      </c>
      <c r="D604" s="1" t="s">
        <v>42</v>
      </c>
      <c r="E604" s="2" t="s">
        <v>18</v>
      </c>
      <c r="F604" s="2" t="s">
        <v>888</v>
      </c>
      <c r="H604" s="22" t="s">
        <v>485</v>
      </c>
    </row>
    <row r="605" spans="1:8" ht="15.75" x14ac:dyDescent="0.35">
      <c r="A605" s="1" t="s">
        <v>113</v>
      </c>
      <c r="B605" s="1" t="s">
        <v>17</v>
      </c>
      <c r="C605" s="1" t="s">
        <v>9</v>
      </c>
      <c r="D605" s="1" t="s">
        <v>42</v>
      </c>
      <c r="E605" s="2" t="s">
        <v>18</v>
      </c>
      <c r="F605" s="4" t="s">
        <v>889</v>
      </c>
      <c r="H605" s="22" t="s">
        <v>890</v>
      </c>
    </row>
    <row r="606" spans="1:8" ht="15.75" x14ac:dyDescent="0.35">
      <c r="A606" s="1" t="s">
        <v>113</v>
      </c>
      <c r="B606" s="1"/>
      <c r="C606" s="1" t="s">
        <v>9</v>
      </c>
      <c r="D606" s="1" t="s">
        <v>20</v>
      </c>
      <c r="E606" s="3" t="s">
        <v>891</v>
      </c>
      <c r="F606" s="2" t="s">
        <v>32</v>
      </c>
      <c r="H606" s="22" t="s">
        <v>892</v>
      </c>
    </row>
    <row r="607" spans="1:8" ht="15.75" x14ac:dyDescent="0.35">
      <c r="A607" s="1" t="s">
        <v>81</v>
      </c>
      <c r="B607" s="1" t="s">
        <v>17</v>
      </c>
      <c r="C607" s="1" t="s">
        <v>82</v>
      </c>
      <c r="D607" s="1" t="s">
        <v>20</v>
      </c>
      <c r="E607" s="3" t="s">
        <v>891</v>
      </c>
      <c r="F607" s="2" t="s">
        <v>27</v>
      </c>
      <c r="H607" s="21" t="s">
        <v>893</v>
      </c>
    </row>
    <row r="608" spans="1:8" ht="15.75" x14ac:dyDescent="0.35">
      <c r="A608" s="1" t="s">
        <v>81</v>
      </c>
      <c r="B608" s="1" t="s">
        <v>17</v>
      </c>
      <c r="C608" s="1" t="s">
        <v>82</v>
      </c>
      <c r="D608" s="1" t="s">
        <v>20</v>
      </c>
      <c r="E608" s="1" t="s">
        <v>18</v>
      </c>
      <c r="F608" s="2" t="s">
        <v>36</v>
      </c>
      <c r="H608" s="22" t="s">
        <v>894</v>
      </c>
    </row>
    <row r="609" spans="1:8" ht="15.75" x14ac:dyDescent="0.35">
      <c r="A609" s="1" t="s">
        <v>28</v>
      </c>
      <c r="B609" s="1" t="s">
        <v>17</v>
      </c>
      <c r="C609" s="1" t="s">
        <v>9</v>
      </c>
      <c r="D609" s="1" t="s">
        <v>10</v>
      </c>
      <c r="E609" s="1" t="s">
        <v>18</v>
      </c>
      <c r="F609" s="2" t="s">
        <v>808</v>
      </c>
      <c r="H609" s="21" t="s">
        <v>73</v>
      </c>
    </row>
    <row r="610" spans="1:8" ht="15.75" x14ac:dyDescent="0.35">
      <c r="A610" s="1" t="s">
        <v>40</v>
      </c>
      <c r="B610" s="1" t="s">
        <v>17</v>
      </c>
      <c r="C610" s="1" t="s">
        <v>895</v>
      </c>
      <c r="D610" s="1" t="s">
        <v>10</v>
      </c>
      <c r="E610" s="1" t="s">
        <v>18</v>
      </c>
      <c r="F610" s="2" t="s">
        <v>805</v>
      </c>
      <c r="H610" s="22" t="s">
        <v>76</v>
      </c>
    </row>
    <row r="611" spans="1:8" ht="15.75" x14ac:dyDescent="0.35">
      <c r="A611" s="1" t="s">
        <v>40</v>
      </c>
      <c r="B611" s="1" t="s">
        <v>17</v>
      </c>
      <c r="C611" s="1" t="s">
        <v>895</v>
      </c>
      <c r="D611" s="1" t="s">
        <v>10</v>
      </c>
      <c r="E611" s="1" t="s">
        <v>18</v>
      </c>
      <c r="F611" s="4" t="s">
        <v>807</v>
      </c>
      <c r="H611" s="22" t="s">
        <v>74</v>
      </c>
    </row>
    <row r="612" spans="1:8" ht="15.75" x14ac:dyDescent="0.35">
      <c r="A612" s="1" t="s">
        <v>40</v>
      </c>
      <c r="B612" s="1" t="s">
        <v>17</v>
      </c>
      <c r="C612" s="1" t="s">
        <v>97</v>
      </c>
      <c r="D612" s="1" t="s">
        <v>10</v>
      </c>
      <c r="E612" s="1" t="s">
        <v>18</v>
      </c>
      <c r="F612" s="2" t="s">
        <v>804</v>
      </c>
      <c r="H612" s="22" t="s">
        <v>620</v>
      </c>
    </row>
    <row r="613" spans="1:8" ht="15.75" x14ac:dyDescent="0.35">
      <c r="A613" s="1" t="s">
        <v>40</v>
      </c>
      <c r="B613" s="1" t="s">
        <v>17</v>
      </c>
      <c r="C613" s="1" t="s">
        <v>97</v>
      </c>
      <c r="D613" s="1" t="s">
        <v>10</v>
      </c>
      <c r="E613" s="1" t="s">
        <v>18</v>
      </c>
      <c r="F613" s="4" t="s">
        <v>809</v>
      </c>
      <c r="H613" s="22" t="s">
        <v>797</v>
      </c>
    </row>
    <row r="614" spans="1:8" ht="15.75" x14ac:dyDescent="0.35">
      <c r="A614" s="1" t="s">
        <v>28</v>
      </c>
      <c r="B614" s="1" t="s">
        <v>17</v>
      </c>
      <c r="C614" s="1" t="s">
        <v>218</v>
      </c>
      <c r="D614" s="1" t="s">
        <v>116</v>
      </c>
      <c r="E614" s="1" t="s">
        <v>18</v>
      </c>
      <c r="F614" s="2" t="s">
        <v>173</v>
      </c>
      <c r="H614" s="21" t="s">
        <v>439</v>
      </c>
    </row>
    <row r="615" spans="1:8" ht="15.75" x14ac:dyDescent="0.35">
      <c r="A615" s="1" t="s">
        <v>28</v>
      </c>
      <c r="B615" s="1" t="s">
        <v>17</v>
      </c>
      <c r="C615" s="1" t="s">
        <v>78</v>
      </c>
      <c r="D615" s="1" t="s">
        <v>116</v>
      </c>
      <c r="E615" s="1" t="s">
        <v>18</v>
      </c>
      <c r="F615" s="2" t="s">
        <v>171</v>
      </c>
      <c r="H615" s="22" t="s">
        <v>440</v>
      </c>
    </row>
    <row r="616" spans="1:8" ht="15.75" x14ac:dyDescent="0.35">
      <c r="A616" s="1" t="s">
        <v>113</v>
      </c>
      <c r="B616" s="1" t="s">
        <v>17</v>
      </c>
      <c r="C616" s="1" t="s">
        <v>9</v>
      </c>
      <c r="D616" s="1" t="s">
        <v>42</v>
      </c>
      <c r="E616" s="1" t="s">
        <v>18</v>
      </c>
      <c r="F616" s="2" t="s">
        <v>896</v>
      </c>
      <c r="H616" s="21" t="s">
        <v>897</v>
      </c>
    </row>
    <row r="617" spans="1:8" ht="15.75" x14ac:dyDescent="0.35">
      <c r="A617" s="1" t="s">
        <v>49</v>
      </c>
      <c r="B617" s="1" t="s">
        <v>17</v>
      </c>
      <c r="C617" s="1" t="s">
        <v>37</v>
      </c>
      <c r="D617" s="1" t="s">
        <v>42</v>
      </c>
      <c r="E617" s="1" t="s">
        <v>18</v>
      </c>
      <c r="F617" s="4" t="s">
        <v>898</v>
      </c>
      <c r="H617" s="22" t="s">
        <v>899</v>
      </c>
    </row>
    <row r="618" spans="1:8" ht="15.75" x14ac:dyDescent="0.35">
      <c r="A618" s="1" t="s">
        <v>49</v>
      </c>
      <c r="B618" s="1" t="s">
        <v>17</v>
      </c>
      <c r="C618" s="1" t="s">
        <v>37</v>
      </c>
      <c r="D618" s="1" t="s">
        <v>42</v>
      </c>
      <c r="E618" s="1" t="s">
        <v>18</v>
      </c>
      <c r="F618" s="2" t="s">
        <v>900</v>
      </c>
      <c r="H618" s="21" t="s">
        <v>653</v>
      </c>
    </row>
    <row r="619" spans="1:8" ht="15.75" x14ac:dyDescent="0.35">
      <c r="A619" s="1" t="s">
        <v>81</v>
      </c>
      <c r="B619" s="1" t="s">
        <v>8</v>
      </c>
      <c r="C619" s="1" t="s">
        <v>82</v>
      </c>
      <c r="D619" s="1" t="s">
        <v>10</v>
      </c>
      <c r="E619" s="1" t="s">
        <v>18</v>
      </c>
      <c r="F619" s="2" t="s">
        <v>799</v>
      </c>
      <c r="H619" s="22" t="s">
        <v>654</v>
      </c>
    </row>
    <row r="620" spans="1:8" ht="15.75" x14ac:dyDescent="0.35">
      <c r="A620" s="1" t="s">
        <v>81</v>
      </c>
      <c r="B620" s="1" t="s">
        <v>8</v>
      </c>
      <c r="C620" s="1" t="s">
        <v>82</v>
      </c>
      <c r="D620" s="1" t="s">
        <v>10</v>
      </c>
      <c r="E620" s="3" t="s">
        <v>83</v>
      </c>
      <c r="F620" s="2" t="s">
        <v>810</v>
      </c>
      <c r="H620" s="21" t="s">
        <v>581</v>
      </c>
    </row>
    <row r="621" spans="1:8" ht="15.75" x14ac:dyDescent="0.35">
      <c r="A621" s="1" t="s">
        <v>113</v>
      </c>
      <c r="B621" s="1" t="s">
        <v>17</v>
      </c>
      <c r="C621" s="1" t="s">
        <v>9</v>
      </c>
      <c r="D621" s="1" t="s">
        <v>10</v>
      </c>
      <c r="E621" s="1" t="s">
        <v>18</v>
      </c>
      <c r="F621" s="2" t="s">
        <v>823</v>
      </c>
      <c r="H621" s="22" t="s">
        <v>583</v>
      </c>
    </row>
    <row r="622" spans="1:8" ht="15.75" x14ac:dyDescent="0.35">
      <c r="A622" s="1" t="s">
        <v>113</v>
      </c>
      <c r="B622" s="1" t="s">
        <v>17</v>
      </c>
      <c r="C622" s="1" t="s">
        <v>9</v>
      </c>
      <c r="D622" s="1" t="s">
        <v>10</v>
      </c>
      <c r="E622" s="1" t="s">
        <v>18</v>
      </c>
      <c r="F622" s="4" t="s">
        <v>824</v>
      </c>
      <c r="H622" s="22" t="s">
        <v>582</v>
      </c>
    </row>
    <row r="623" spans="1:8" ht="15.75" x14ac:dyDescent="0.35">
      <c r="A623" s="1" t="s">
        <v>49</v>
      </c>
      <c r="B623" s="1" t="s">
        <v>17</v>
      </c>
      <c r="C623" s="1" t="s">
        <v>37</v>
      </c>
      <c r="D623" s="1" t="s">
        <v>42</v>
      </c>
      <c r="E623" s="1" t="s">
        <v>18</v>
      </c>
      <c r="F623" s="4" t="s">
        <v>901</v>
      </c>
      <c r="H623" s="21" t="s">
        <v>826</v>
      </c>
    </row>
    <row r="624" spans="1:8" ht="15.75" x14ac:dyDescent="0.35">
      <c r="A624" s="1" t="s">
        <v>49</v>
      </c>
      <c r="B624" s="1" t="s">
        <v>17</v>
      </c>
      <c r="C624" s="1" t="s">
        <v>37</v>
      </c>
      <c r="D624" s="1" t="s">
        <v>42</v>
      </c>
      <c r="E624" s="1" t="s">
        <v>18</v>
      </c>
      <c r="F624" s="2" t="s">
        <v>902</v>
      </c>
      <c r="H624" s="22" t="s">
        <v>827</v>
      </c>
    </row>
    <row r="625" spans="1:8" ht="15.75" x14ac:dyDescent="0.35">
      <c r="A625" s="1" t="s">
        <v>16</v>
      </c>
      <c r="B625" s="1" t="s">
        <v>8</v>
      </c>
      <c r="C625" s="1" t="s">
        <v>9</v>
      </c>
      <c r="D625" s="1" t="s">
        <v>10</v>
      </c>
      <c r="E625" s="1" t="s">
        <v>569</v>
      </c>
      <c r="F625" s="2" t="s">
        <v>811</v>
      </c>
      <c r="H625" s="21" t="s">
        <v>903</v>
      </c>
    </row>
    <row r="626" spans="1:8" ht="15.75" x14ac:dyDescent="0.35">
      <c r="A626" s="1" t="s">
        <v>16</v>
      </c>
      <c r="B626" s="1" t="s">
        <v>8</v>
      </c>
      <c r="C626" s="1" t="s">
        <v>9</v>
      </c>
      <c r="D626" s="1" t="s">
        <v>10</v>
      </c>
      <c r="E626" s="1" t="s">
        <v>18</v>
      </c>
      <c r="F626" s="4" t="s">
        <v>812</v>
      </c>
      <c r="H626" s="22" t="s">
        <v>904</v>
      </c>
    </row>
    <row r="627" spans="1:8" ht="15.75" x14ac:dyDescent="0.35">
      <c r="A627" s="1" t="s">
        <v>49</v>
      </c>
      <c r="B627" s="1" t="s">
        <v>17</v>
      </c>
      <c r="C627" s="1" t="s">
        <v>37</v>
      </c>
      <c r="D627" s="1" t="s">
        <v>42</v>
      </c>
      <c r="E627" s="1" t="s">
        <v>18</v>
      </c>
      <c r="F627" s="2" t="s">
        <v>905</v>
      </c>
      <c r="H627" s="22" t="s">
        <v>906</v>
      </c>
    </row>
    <row r="628" spans="1:8" ht="15.75" x14ac:dyDescent="0.35">
      <c r="A628" s="1" t="s">
        <v>33</v>
      </c>
      <c r="B628" s="1" t="s">
        <v>17</v>
      </c>
      <c r="C628" s="1" t="s">
        <v>29</v>
      </c>
      <c r="D628" s="1" t="s">
        <v>10</v>
      </c>
      <c r="E628" s="3" t="s">
        <v>169</v>
      </c>
      <c r="F628" s="2" t="s">
        <v>813</v>
      </c>
      <c r="H628" s="21" t="s">
        <v>907</v>
      </c>
    </row>
    <row r="629" spans="1:8" ht="15.75" x14ac:dyDescent="0.35">
      <c r="A629" s="1" t="s">
        <v>40</v>
      </c>
      <c r="B629" s="1" t="s">
        <v>17</v>
      </c>
      <c r="C629" s="1" t="s">
        <v>140</v>
      </c>
      <c r="D629" s="1" t="s">
        <v>42</v>
      </c>
      <c r="E629" s="1" t="s">
        <v>18</v>
      </c>
      <c r="F629" s="2" t="s">
        <v>908</v>
      </c>
      <c r="H629" s="22" t="s">
        <v>909</v>
      </c>
    </row>
    <row r="630" spans="1:8" ht="15.75" x14ac:dyDescent="0.35">
      <c r="A630" s="1" t="s">
        <v>209</v>
      </c>
      <c r="B630" s="1" t="s">
        <v>910</v>
      </c>
      <c r="C630" s="1" t="s">
        <v>210</v>
      </c>
      <c r="D630" s="1" t="s">
        <v>120</v>
      </c>
      <c r="E630" s="1" t="s">
        <v>18</v>
      </c>
      <c r="F630" s="2" t="s">
        <v>294</v>
      </c>
      <c r="H630" s="21" t="s">
        <v>911</v>
      </c>
    </row>
    <row r="631" spans="1:8" ht="15.75" x14ac:dyDescent="0.35">
      <c r="A631" s="1" t="s">
        <v>113</v>
      </c>
      <c r="B631" s="1" t="s">
        <v>912</v>
      </c>
      <c r="C631" s="1" t="s">
        <v>9</v>
      </c>
      <c r="D631" s="1" t="s">
        <v>42</v>
      </c>
      <c r="E631" s="2" t="s">
        <v>18</v>
      </c>
      <c r="F631" s="2" t="s">
        <v>913</v>
      </c>
      <c r="H631" s="22" t="s">
        <v>914</v>
      </c>
    </row>
    <row r="632" spans="1:8" ht="15.75" x14ac:dyDescent="0.35">
      <c r="A632" s="1" t="s">
        <v>113</v>
      </c>
      <c r="B632" s="1" t="s">
        <v>912</v>
      </c>
      <c r="C632" s="1" t="s">
        <v>9</v>
      </c>
      <c r="D632" s="1" t="s">
        <v>42</v>
      </c>
      <c r="E632" s="2" t="s">
        <v>18</v>
      </c>
      <c r="F632" s="4" t="s">
        <v>915</v>
      </c>
      <c r="H632" s="21" t="s">
        <v>784</v>
      </c>
    </row>
    <row r="633" spans="1:8" ht="15.75" x14ac:dyDescent="0.35">
      <c r="A633" s="1" t="s">
        <v>113</v>
      </c>
      <c r="B633" s="1" t="s">
        <v>17</v>
      </c>
      <c r="C633" s="1" t="s">
        <v>9</v>
      </c>
      <c r="D633" s="1" t="s">
        <v>602</v>
      </c>
      <c r="E633" s="3" t="s">
        <v>916</v>
      </c>
      <c r="F633" s="2" t="s">
        <v>917</v>
      </c>
      <c r="H633" s="22" t="s">
        <v>787</v>
      </c>
    </row>
    <row r="634" spans="1:8" ht="15.75" x14ac:dyDescent="0.35">
      <c r="A634" s="1" t="s">
        <v>49</v>
      </c>
      <c r="B634" s="1" t="s">
        <v>17</v>
      </c>
      <c r="C634" s="1" t="s">
        <v>918</v>
      </c>
      <c r="D634" s="1" t="s">
        <v>42</v>
      </c>
      <c r="E634" s="2" t="s">
        <v>18</v>
      </c>
      <c r="F634" s="2" t="s">
        <v>919</v>
      </c>
      <c r="H634" s="22" t="s">
        <v>785</v>
      </c>
    </row>
    <row r="635" spans="1:8" ht="15.75" x14ac:dyDescent="0.35">
      <c r="A635" s="1" t="s">
        <v>295</v>
      </c>
      <c r="B635" s="1" t="s">
        <v>17</v>
      </c>
      <c r="C635" s="1" t="s">
        <v>137</v>
      </c>
      <c r="D635" s="1" t="s">
        <v>42</v>
      </c>
      <c r="E635" s="2" t="s">
        <v>18</v>
      </c>
      <c r="F635" s="2" t="s">
        <v>920</v>
      </c>
      <c r="H635" s="21" t="s">
        <v>689</v>
      </c>
    </row>
    <row r="636" spans="1:8" ht="15.75" x14ac:dyDescent="0.35">
      <c r="A636" s="1" t="s">
        <v>113</v>
      </c>
      <c r="B636" s="1" t="s">
        <v>17</v>
      </c>
      <c r="C636" s="1" t="s">
        <v>9</v>
      </c>
      <c r="D636" s="1" t="s">
        <v>42</v>
      </c>
      <c r="E636" s="2" t="s">
        <v>18</v>
      </c>
      <c r="F636" s="2" t="s">
        <v>921</v>
      </c>
      <c r="H636" s="22" t="s">
        <v>690</v>
      </c>
    </row>
    <row r="637" spans="1:8" ht="15.75" x14ac:dyDescent="0.35">
      <c r="A637" s="1" t="s">
        <v>49</v>
      </c>
      <c r="B637" s="1" t="s">
        <v>17</v>
      </c>
      <c r="C637" s="1" t="s">
        <v>37</v>
      </c>
      <c r="D637" s="1" t="s">
        <v>42</v>
      </c>
      <c r="E637" s="2" t="s">
        <v>18</v>
      </c>
      <c r="F637" s="4" t="s">
        <v>922</v>
      </c>
      <c r="H637" s="22" t="s">
        <v>692</v>
      </c>
    </row>
    <row r="638" spans="1:8" ht="15.75" x14ac:dyDescent="0.35">
      <c r="A638" s="1" t="s">
        <v>49</v>
      </c>
      <c r="B638" s="1" t="s">
        <v>17</v>
      </c>
      <c r="C638" s="1" t="s">
        <v>37</v>
      </c>
      <c r="D638" s="1" t="s">
        <v>42</v>
      </c>
      <c r="E638" s="2" t="s">
        <v>18</v>
      </c>
      <c r="F638" s="2" t="s">
        <v>923</v>
      </c>
      <c r="H638" s="22" t="s">
        <v>694</v>
      </c>
    </row>
    <row r="639" spans="1:8" ht="15.75" x14ac:dyDescent="0.35">
      <c r="A639" s="1" t="s">
        <v>28</v>
      </c>
      <c r="B639" s="1" t="s">
        <v>17</v>
      </c>
      <c r="C639" s="1" t="s">
        <v>86</v>
      </c>
      <c r="D639" s="1" t="s">
        <v>42</v>
      </c>
      <c r="E639" s="2" t="s">
        <v>18</v>
      </c>
      <c r="F639" s="2" t="s">
        <v>924</v>
      </c>
      <c r="H639" s="22" t="s">
        <v>696</v>
      </c>
    </row>
    <row r="640" spans="1:8" ht="15.75" x14ac:dyDescent="0.35">
      <c r="A640" s="1" t="s">
        <v>28</v>
      </c>
      <c r="B640" s="1" t="s">
        <v>17</v>
      </c>
      <c r="C640" s="1" t="s">
        <v>86</v>
      </c>
      <c r="D640" s="1" t="s">
        <v>42</v>
      </c>
      <c r="E640" s="3" t="s">
        <v>836</v>
      </c>
      <c r="F640" s="2" t="s">
        <v>925</v>
      </c>
      <c r="H640" s="22" t="s">
        <v>700</v>
      </c>
    </row>
    <row r="641" spans="1:8" ht="15.75" x14ac:dyDescent="0.35">
      <c r="A641" s="1" t="s">
        <v>28</v>
      </c>
      <c r="B641" s="1" t="s">
        <v>17</v>
      </c>
      <c r="C641" s="1" t="s">
        <v>91</v>
      </c>
      <c r="D641" s="1" t="s">
        <v>42</v>
      </c>
      <c r="E641" s="3" t="s">
        <v>836</v>
      </c>
      <c r="F641" s="2" t="s">
        <v>926</v>
      </c>
      <c r="H641" s="22" t="s">
        <v>698</v>
      </c>
    </row>
    <row r="642" spans="1:8" ht="15.75" x14ac:dyDescent="0.35">
      <c r="A642" s="1" t="s">
        <v>81</v>
      </c>
      <c r="B642" s="1" t="s">
        <v>17</v>
      </c>
      <c r="C642" s="1" t="s">
        <v>82</v>
      </c>
      <c r="D642" s="1" t="s">
        <v>42</v>
      </c>
      <c r="E642" s="3" t="s">
        <v>836</v>
      </c>
      <c r="F642" s="2" t="s">
        <v>927</v>
      </c>
      <c r="H642" s="22" t="s">
        <v>702</v>
      </c>
    </row>
    <row r="643" spans="1:8" ht="15.75" x14ac:dyDescent="0.35">
      <c r="A643" s="1" t="s">
        <v>96</v>
      </c>
      <c r="B643" s="1" t="s">
        <v>17</v>
      </c>
      <c r="C643" s="1" t="s">
        <v>97</v>
      </c>
      <c r="D643" s="1" t="s">
        <v>42</v>
      </c>
      <c r="E643" s="3" t="s">
        <v>836</v>
      </c>
      <c r="F643" s="2" t="s">
        <v>928</v>
      </c>
      <c r="H643" s="22" t="s">
        <v>929</v>
      </c>
    </row>
    <row r="644" spans="1:8" ht="15.75" x14ac:dyDescent="0.35">
      <c r="A644" s="1" t="s">
        <v>28</v>
      </c>
      <c r="B644" s="1"/>
      <c r="C644" s="1" t="s">
        <v>78</v>
      </c>
      <c r="D644" s="1" t="s">
        <v>10</v>
      </c>
      <c r="E644" s="1" t="s">
        <v>18</v>
      </c>
      <c r="F644" s="2" t="s">
        <v>828</v>
      </c>
      <c r="H644" s="21" t="s">
        <v>930</v>
      </c>
    </row>
    <row r="645" spans="1:8" ht="15.75" x14ac:dyDescent="0.35">
      <c r="A645" s="1" t="s">
        <v>108</v>
      </c>
      <c r="B645" s="1" t="s">
        <v>17</v>
      </c>
      <c r="C645" s="1" t="s">
        <v>9</v>
      </c>
      <c r="D645" s="1" t="s">
        <v>10</v>
      </c>
      <c r="E645" s="1" t="s">
        <v>18</v>
      </c>
      <c r="F645" s="2" t="s">
        <v>825</v>
      </c>
      <c r="H645" s="22" t="s">
        <v>931</v>
      </c>
    </row>
    <row r="646" spans="1:8" ht="15.75" x14ac:dyDescent="0.35">
      <c r="A646" s="1" t="s">
        <v>108</v>
      </c>
      <c r="B646" s="1" t="s">
        <v>17</v>
      </c>
      <c r="C646" s="1" t="s">
        <v>9</v>
      </c>
      <c r="D646" s="1" t="s">
        <v>10</v>
      </c>
      <c r="E646" s="1" t="s">
        <v>18</v>
      </c>
      <c r="F646" s="4" t="s">
        <v>830</v>
      </c>
      <c r="H646" s="21" t="s">
        <v>262</v>
      </c>
    </row>
    <row r="647" spans="1:8" ht="15.75" x14ac:dyDescent="0.35">
      <c r="A647" s="1" t="s">
        <v>49</v>
      </c>
      <c r="B647" s="1" t="s">
        <v>17</v>
      </c>
      <c r="C647" s="1" t="s">
        <v>37</v>
      </c>
      <c r="D647" s="1" t="s">
        <v>120</v>
      </c>
      <c r="E647" s="2" t="s">
        <v>18</v>
      </c>
      <c r="F647" s="2" t="s">
        <v>299</v>
      </c>
      <c r="H647" s="22" t="s">
        <v>263</v>
      </c>
    </row>
    <row r="648" spans="1:8" ht="15.75" x14ac:dyDescent="0.35">
      <c r="A648" s="1" t="s">
        <v>49</v>
      </c>
      <c r="B648" s="1" t="s">
        <v>17</v>
      </c>
      <c r="C648" s="1" t="s">
        <v>37</v>
      </c>
      <c r="D648" s="1" t="s">
        <v>120</v>
      </c>
      <c r="E648" s="2" t="s">
        <v>860</v>
      </c>
      <c r="F648" s="2" t="s">
        <v>297</v>
      </c>
      <c r="H648" s="21" t="s">
        <v>602</v>
      </c>
    </row>
    <row r="649" spans="1:8" ht="15.75" x14ac:dyDescent="0.35">
      <c r="A649" s="1" t="s">
        <v>28</v>
      </c>
      <c r="B649" s="1"/>
      <c r="C649" s="1" t="s">
        <v>183</v>
      </c>
      <c r="D649" s="1" t="s">
        <v>20</v>
      </c>
      <c r="E649" s="2" t="s">
        <v>18</v>
      </c>
      <c r="F649" s="2" t="s">
        <v>48</v>
      </c>
      <c r="H649" s="22" t="s">
        <v>932</v>
      </c>
    </row>
    <row r="650" spans="1:8" ht="15.75" x14ac:dyDescent="0.35">
      <c r="A650" s="1" t="s">
        <v>28</v>
      </c>
      <c r="B650" s="1"/>
      <c r="C650" s="1" t="s">
        <v>9</v>
      </c>
      <c r="D650" s="1" t="s">
        <v>20</v>
      </c>
      <c r="E650" s="2" t="s">
        <v>18</v>
      </c>
      <c r="F650" s="2" t="s">
        <v>44</v>
      </c>
      <c r="H650" s="22" t="s">
        <v>933</v>
      </c>
    </row>
    <row r="651" spans="1:8" ht="15.75" x14ac:dyDescent="0.35">
      <c r="A651" s="1" t="s">
        <v>28</v>
      </c>
      <c r="B651" s="1" t="s">
        <v>17</v>
      </c>
      <c r="C651" s="1" t="s">
        <v>29</v>
      </c>
      <c r="D651" s="1" t="s">
        <v>20</v>
      </c>
      <c r="E651" s="1" t="s">
        <v>18</v>
      </c>
      <c r="F651" s="2" t="s">
        <v>39</v>
      </c>
      <c r="H651" s="22" t="s">
        <v>934</v>
      </c>
    </row>
    <row r="652" spans="1:8" ht="15.75" x14ac:dyDescent="0.35">
      <c r="A652" s="1" t="s">
        <v>28</v>
      </c>
      <c r="B652" s="1" t="s">
        <v>17</v>
      </c>
      <c r="C652" s="1" t="s">
        <v>78</v>
      </c>
      <c r="D652" s="1" t="s">
        <v>42</v>
      </c>
      <c r="E652" s="1" t="s">
        <v>18</v>
      </c>
      <c r="F652" s="2" t="s">
        <v>935</v>
      </c>
      <c r="H652" s="22" t="s">
        <v>936</v>
      </c>
    </row>
    <row r="653" spans="1:8" ht="15.75" x14ac:dyDescent="0.35">
      <c r="A653" s="1" t="s">
        <v>28</v>
      </c>
      <c r="B653" s="1" t="s">
        <v>17</v>
      </c>
      <c r="C653" s="1" t="s">
        <v>78</v>
      </c>
      <c r="D653" s="1" t="s">
        <v>42</v>
      </c>
      <c r="E653" s="1" t="s">
        <v>18</v>
      </c>
      <c r="F653" s="4" t="s">
        <v>937</v>
      </c>
      <c r="H653" s="22" t="s">
        <v>938</v>
      </c>
    </row>
    <row r="654" spans="1:8" ht="15.75" x14ac:dyDescent="0.35">
      <c r="A654" s="1" t="s">
        <v>23</v>
      </c>
      <c r="B654" s="1">
        <v>8725</v>
      </c>
      <c r="C654" s="1" t="s">
        <v>9</v>
      </c>
      <c r="D654" s="1" t="s">
        <v>939</v>
      </c>
      <c r="E654" s="1" t="s">
        <v>101</v>
      </c>
      <c r="F654" s="2" t="s">
        <v>940</v>
      </c>
      <c r="H654" s="22" t="s">
        <v>941</v>
      </c>
    </row>
    <row r="655" spans="1:8" ht="15.75" x14ac:dyDescent="0.35">
      <c r="A655" s="1" t="s">
        <v>7</v>
      </c>
      <c r="B655" s="1" t="s">
        <v>17</v>
      </c>
      <c r="C655" s="1" t="s">
        <v>9</v>
      </c>
      <c r="D655" s="1" t="s">
        <v>10</v>
      </c>
      <c r="E655" s="3" t="s">
        <v>566</v>
      </c>
      <c r="F655" s="4" t="s">
        <v>833</v>
      </c>
      <c r="H655" s="22" t="s">
        <v>942</v>
      </c>
    </row>
    <row r="656" spans="1:8" ht="15.75" x14ac:dyDescent="0.35">
      <c r="A656" s="1" t="s">
        <v>7</v>
      </c>
      <c r="B656" s="1" t="s">
        <v>17</v>
      </c>
      <c r="C656" s="1" t="s">
        <v>9</v>
      </c>
      <c r="D656" s="1" t="s">
        <v>10</v>
      </c>
      <c r="E656" s="3" t="s">
        <v>566</v>
      </c>
      <c r="F656" s="2" t="s">
        <v>832</v>
      </c>
      <c r="H656" s="22" t="s">
        <v>943</v>
      </c>
    </row>
    <row r="657" spans="1:8" ht="15.75" x14ac:dyDescent="0.35">
      <c r="A657" s="1" t="s">
        <v>33</v>
      </c>
      <c r="B657" s="1" t="s">
        <v>17</v>
      </c>
      <c r="C657" s="1" t="s">
        <v>29</v>
      </c>
      <c r="D657" s="1" t="s">
        <v>10</v>
      </c>
      <c r="E657" s="1" t="s">
        <v>18</v>
      </c>
      <c r="F657" s="4" t="s">
        <v>835</v>
      </c>
      <c r="H657" s="22" t="s">
        <v>607</v>
      </c>
    </row>
    <row r="658" spans="1:8" ht="15.75" x14ac:dyDescent="0.35">
      <c r="A658" s="1" t="s">
        <v>33</v>
      </c>
      <c r="B658" s="1" t="s">
        <v>17</v>
      </c>
      <c r="C658" s="1" t="s">
        <v>29</v>
      </c>
      <c r="D658" s="1" t="s">
        <v>10</v>
      </c>
      <c r="E658" s="1" t="s">
        <v>18</v>
      </c>
      <c r="F658" s="2" t="s">
        <v>834</v>
      </c>
      <c r="H658" s="22" t="s">
        <v>605</v>
      </c>
    </row>
    <row r="659" spans="1:8" ht="15.75" x14ac:dyDescent="0.35">
      <c r="A659" s="1" t="s">
        <v>113</v>
      </c>
      <c r="B659" s="1" t="s">
        <v>17</v>
      </c>
      <c r="C659" s="1" t="s">
        <v>9</v>
      </c>
      <c r="D659" s="1" t="s">
        <v>10</v>
      </c>
      <c r="E659" s="1" t="s">
        <v>18</v>
      </c>
      <c r="F659" s="2" t="s">
        <v>801</v>
      </c>
      <c r="H659" s="22" t="s">
        <v>603</v>
      </c>
    </row>
    <row r="660" spans="1:8" ht="15.75" x14ac:dyDescent="0.35">
      <c r="A660" s="1" t="s">
        <v>113</v>
      </c>
      <c r="B660" s="1" t="s">
        <v>17</v>
      </c>
      <c r="C660" s="1" t="s">
        <v>9</v>
      </c>
      <c r="D660" s="1" t="s">
        <v>10</v>
      </c>
      <c r="E660" s="3" t="s">
        <v>944</v>
      </c>
      <c r="F660" s="4" t="s">
        <v>838</v>
      </c>
      <c r="H660" s="22" t="s">
        <v>604</v>
      </c>
    </row>
    <row r="661" spans="1:8" ht="15.75" x14ac:dyDescent="0.35">
      <c r="A661" s="1" t="s">
        <v>113</v>
      </c>
      <c r="B661" s="1" t="s">
        <v>17</v>
      </c>
      <c r="C661" s="1" t="s">
        <v>9</v>
      </c>
      <c r="D661" s="1" t="s">
        <v>10</v>
      </c>
      <c r="E661" s="3" t="s">
        <v>944</v>
      </c>
      <c r="F661" s="2" t="s">
        <v>837</v>
      </c>
      <c r="H661" s="22" t="s">
        <v>606</v>
      </c>
    </row>
    <row r="662" spans="1:8" ht="15.75" x14ac:dyDescent="0.35">
      <c r="A662" s="1" t="s">
        <v>33</v>
      </c>
      <c r="B662" s="1" t="s">
        <v>17</v>
      </c>
      <c r="C662" s="1" t="s">
        <v>29</v>
      </c>
      <c r="D662" s="1" t="s">
        <v>42</v>
      </c>
      <c r="E662" s="1" t="s">
        <v>18</v>
      </c>
      <c r="F662" s="2" t="s">
        <v>945</v>
      </c>
      <c r="H662" s="22" t="s">
        <v>680</v>
      </c>
    </row>
    <row r="663" spans="1:8" ht="15.75" x14ac:dyDescent="0.35">
      <c r="A663" s="1" t="s">
        <v>33</v>
      </c>
      <c r="B663" s="1" t="s">
        <v>17</v>
      </c>
      <c r="C663" s="1" t="s">
        <v>29</v>
      </c>
      <c r="D663" s="1" t="s">
        <v>42</v>
      </c>
      <c r="E663" s="1" t="s">
        <v>18</v>
      </c>
      <c r="F663" s="4" t="s">
        <v>946</v>
      </c>
      <c r="H663" s="22" t="s">
        <v>676</v>
      </c>
    </row>
    <row r="664" spans="1:8" ht="15.75" x14ac:dyDescent="0.35">
      <c r="A664" s="1" t="s">
        <v>113</v>
      </c>
      <c r="B664" s="1" t="s">
        <v>17</v>
      </c>
      <c r="C664" s="1" t="s">
        <v>9</v>
      </c>
      <c r="D664" s="1" t="s">
        <v>10</v>
      </c>
      <c r="E664" s="3" t="s">
        <v>947</v>
      </c>
      <c r="F664" s="2" t="s">
        <v>840</v>
      </c>
      <c r="H664" s="22" t="s">
        <v>678</v>
      </c>
    </row>
    <row r="665" spans="1:8" ht="15.75" x14ac:dyDescent="0.35">
      <c r="A665" s="1" t="s">
        <v>40</v>
      </c>
      <c r="B665" s="1" t="s">
        <v>17</v>
      </c>
      <c r="C665" s="1" t="s">
        <v>140</v>
      </c>
      <c r="D665" s="1" t="s">
        <v>10</v>
      </c>
      <c r="E665" s="3" t="s">
        <v>947</v>
      </c>
      <c r="F665" s="2" t="s">
        <v>839</v>
      </c>
      <c r="H665" s="22" t="s">
        <v>687</v>
      </c>
    </row>
    <row r="666" spans="1:8" ht="15.75" x14ac:dyDescent="0.35">
      <c r="A666" s="1" t="s">
        <v>40</v>
      </c>
      <c r="B666" s="1" t="s">
        <v>17</v>
      </c>
      <c r="C666" s="1" t="s">
        <v>140</v>
      </c>
      <c r="D666" s="1" t="s">
        <v>10</v>
      </c>
      <c r="E666" s="3" t="s">
        <v>947</v>
      </c>
      <c r="F666" s="4" t="s">
        <v>841</v>
      </c>
      <c r="H666" s="22" t="s">
        <v>735</v>
      </c>
    </row>
    <row r="667" spans="1:8" ht="15.75" x14ac:dyDescent="0.35">
      <c r="A667" s="1" t="s">
        <v>49</v>
      </c>
      <c r="B667" s="1" t="s">
        <v>17</v>
      </c>
      <c r="C667" s="1" t="s">
        <v>37</v>
      </c>
      <c r="D667" s="1" t="s">
        <v>42</v>
      </c>
      <c r="E667" s="1" t="s">
        <v>18</v>
      </c>
      <c r="F667" s="2" t="s">
        <v>948</v>
      </c>
      <c r="H667" s="22" t="s">
        <v>772</v>
      </c>
    </row>
    <row r="668" spans="1:8" ht="15.75" x14ac:dyDescent="0.35">
      <c r="A668" s="1" t="s">
        <v>33</v>
      </c>
      <c r="B668" s="1" t="s">
        <v>17</v>
      </c>
      <c r="C668" s="1" t="s">
        <v>29</v>
      </c>
      <c r="D668" s="1" t="s">
        <v>10</v>
      </c>
      <c r="E668" s="1" t="s">
        <v>18</v>
      </c>
      <c r="F668" s="4" t="s">
        <v>843</v>
      </c>
      <c r="H668" s="22" t="s">
        <v>768</v>
      </c>
    </row>
    <row r="669" spans="1:8" ht="15.75" x14ac:dyDescent="0.35">
      <c r="A669" s="1" t="s">
        <v>33</v>
      </c>
      <c r="B669" s="1" t="s">
        <v>17</v>
      </c>
      <c r="C669" s="1" t="s">
        <v>29</v>
      </c>
      <c r="D669" s="1" t="s">
        <v>10</v>
      </c>
      <c r="E669" s="1" t="s">
        <v>18</v>
      </c>
      <c r="F669" s="2" t="s">
        <v>842</v>
      </c>
      <c r="H669" s="22" t="s">
        <v>770</v>
      </c>
    </row>
    <row r="670" spans="1:8" ht="15.75" x14ac:dyDescent="0.35">
      <c r="A670" s="1" t="s">
        <v>49</v>
      </c>
      <c r="B670" s="1" t="s">
        <v>17</v>
      </c>
      <c r="C670" s="1" t="s">
        <v>37</v>
      </c>
      <c r="D670" s="1" t="s">
        <v>42</v>
      </c>
      <c r="E670" s="1" t="s">
        <v>18</v>
      </c>
      <c r="F670" s="4" t="s">
        <v>949</v>
      </c>
      <c r="H670" s="22" t="s">
        <v>766</v>
      </c>
    </row>
    <row r="671" spans="1:8" ht="15.75" x14ac:dyDescent="0.35">
      <c r="A671" s="1" t="s">
        <v>49</v>
      </c>
      <c r="B671" s="1" t="s">
        <v>17</v>
      </c>
      <c r="C671" s="1" t="s">
        <v>37</v>
      </c>
      <c r="D671" s="1" t="s">
        <v>42</v>
      </c>
      <c r="E671" s="1" t="s">
        <v>18</v>
      </c>
      <c r="F671" s="2" t="s">
        <v>950</v>
      </c>
      <c r="H671" s="22" t="s">
        <v>764</v>
      </c>
    </row>
    <row r="672" spans="1:8" ht="15.75" x14ac:dyDescent="0.35">
      <c r="A672" s="1" t="s">
        <v>81</v>
      </c>
      <c r="B672" s="1" t="s">
        <v>17</v>
      </c>
      <c r="C672" s="1" t="s">
        <v>340</v>
      </c>
      <c r="D672" s="1" t="s">
        <v>10</v>
      </c>
      <c r="E672" s="1" t="s">
        <v>18</v>
      </c>
      <c r="F672" s="4" t="s">
        <v>845</v>
      </c>
      <c r="H672" s="22" t="s">
        <v>917</v>
      </c>
    </row>
    <row r="673" spans="1:8" ht="15.75" x14ac:dyDescent="0.35">
      <c r="A673" s="1" t="s">
        <v>81</v>
      </c>
      <c r="B673" s="1" t="s">
        <v>17</v>
      </c>
      <c r="C673" s="1" t="s">
        <v>340</v>
      </c>
      <c r="D673" s="1" t="s">
        <v>10</v>
      </c>
      <c r="E673" s="1" t="s">
        <v>18</v>
      </c>
      <c r="F673" s="2" t="s">
        <v>844</v>
      </c>
      <c r="H673" s="21" t="s">
        <v>34</v>
      </c>
    </row>
    <row r="674" spans="1:8" ht="15.75" x14ac:dyDescent="0.35">
      <c r="A674" s="1" t="s">
        <v>49</v>
      </c>
      <c r="B674" s="1"/>
      <c r="C674" s="1" t="s">
        <v>37</v>
      </c>
      <c r="D674" s="1" t="s">
        <v>42</v>
      </c>
      <c r="E674" s="1" t="s">
        <v>18</v>
      </c>
      <c r="F674" s="2" t="s">
        <v>951</v>
      </c>
      <c r="H674" s="22" t="s">
        <v>35</v>
      </c>
    </row>
    <row r="675" spans="1:8" ht="15.75" x14ac:dyDescent="0.35">
      <c r="A675" s="1" t="s">
        <v>108</v>
      </c>
      <c r="B675" s="1" t="s">
        <v>8</v>
      </c>
      <c r="C675" s="1" t="s">
        <v>9</v>
      </c>
      <c r="D675" s="1" t="s">
        <v>10</v>
      </c>
      <c r="E675" s="1" t="s">
        <v>18</v>
      </c>
      <c r="F675" s="2" t="s">
        <v>846</v>
      </c>
      <c r="H675" s="22" t="s">
        <v>638</v>
      </c>
    </row>
    <row r="676" spans="1:8" ht="15.75" x14ac:dyDescent="0.35">
      <c r="A676" s="1" t="s">
        <v>108</v>
      </c>
      <c r="B676" s="1" t="s">
        <v>8</v>
      </c>
      <c r="C676" s="1" t="s">
        <v>9</v>
      </c>
      <c r="D676" s="1" t="s">
        <v>10</v>
      </c>
      <c r="E676" s="1" t="s">
        <v>18</v>
      </c>
      <c r="F676" s="4" t="s">
        <v>847</v>
      </c>
      <c r="H676" s="22" t="s">
        <v>829</v>
      </c>
    </row>
    <row r="677" spans="1:8" ht="15.75" x14ac:dyDescent="0.35">
      <c r="A677" s="1" t="s">
        <v>49</v>
      </c>
      <c r="B677" s="1" t="s">
        <v>17</v>
      </c>
      <c r="C677" s="1" t="s">
        <v>37</v>
      </c>
      <c r="D677" s="1" t="s">
        <v>203</v>
      </c>
      <c r="E677" s="1" t="s">
        <v>18</v>
      </c>
      <c r="F677" s="2" t="s">
        <v>359</v>
      </c>
      <c r="H677" s="21" t="s">
        <v>615</v>
      </c>
    </row>
    <row r="678" spans="1:8" ht="15.75" x14ac:dyDescent="0.35">
      <c r="A678" s="1" t="s">
        <v>33</v>
      </c>
      <c r="B678" s="1" t="s">
        <v>8</v>
      </c>
      <c r="C678" s="1" t="s">
        <v>29</v>
      </c>
      <c r="D678" s="1" t="s">
        <v>10</v>
      </c>
      <c r="E678" s="1" t="s">
        <v>18</v>
      </c>
      <c r="F678" s="2" t="s">
        <v>848</v>
      </c>
      <c r="H678" s="22" t="s">
        <v>616</v>
      </c>
    </row>
    <row r="679" spans="1:8" ht="15.75" x14ac:dyDescent="0.35">
      <c r="A679" s="1" t="s">
        <v>40</v>
      </c>
      <c r="B679" s="1" t="s">
        <v>17</v>
      </c>
      <c r="C679" s="1" t="s">
        <v>140</v>
      </c>
      <c r="D679" s="1" t="s">
        <v>10</v>
      </c>
      <c r="E679" s="1" t="s">
        <v>18</v>
      </c>
      <c r="F679" s="2" t="s">
        <v>849</v>
      </c>
      <c r="H679" s="21" t="s">
        <v>939</v>
      </c>
    </row>
    <row r="680" spans="1:8" ht="15.75" x14ac:dyDescent="0.35">
      <c r="A680" s="1" t="s">
        <v>113</v>
      </c>
      <c r="B680" s="1" t="s">
        <v>17</v>
      </c>
      <c r="C680" s="1" t="s">
        <v>9</v>
      </c>
      <c r="D680" s="1" t="s">
        <v>10</v>
      </c>
      <c r="E680" s="1" t="s">
        <v>18</v>
      </c>
      <c r="F680" s="2" t="s">
        <v>850</v>
      </c>
      <c r="H680" s="22" t="s">
        <v>940</v>
      </c>
    </row>
    <row r="681" spans="1:8" ht="15.75" x14ac:dyDescent="0.35">
      <c r="A681" s="1" t="s">
        <v>113</v>
      </c>
      <c r="B681" s="1" t="s">
        <v>17</v>
      </c>
      <c r="C681" s="1" t="s">
        <v>9</v>
      </c>
      <c r="D681" s="1" t="s">
        <v>10</v>
      </c>
      <c r="E681" s="1" t="s">
        <v>18</v>
      </c>
      <c r="F681" s="4" t="s">
        <v>851</v>
      </c>
      <c r="H681" s="21" t="s">
        <v>393</v>
      </c>
    </row>
    <row r="682" spans="1:8" ht="15.75" x14ac:dyDescent="0.35">
      <c r="A682" s="1" t="s">
        <v>7</v>
      </c>
      <c r="B682" s="1" t="s">
        <v>8</v>
      </c>
      <c r="C682" s="1" t="s">
        <v>9</v>
      </c>
      <c r="D682" s="1" t="s">
        <v>10</v>
      </c>
      <c r="E682" s="1" t="s">
        <v>569</v>
      </c>
      <c r="F682" s="2" t="s">
        <v>855</v>
      </c>
      <c r="H682" s="22" t="s">
        <v>398</v>
      </c>
    </row>
    <row r="683" spans="1:8" ht="15.75" x14ac:dyDescent="0.35">
      <c r="A683" s="1" t="s">
        <v>7</v>
      </c>
      <c r="B683" s="1" t="s">
        <v>8</v>
      </c>
      <c r="C683" s="1" t="s">
        <v>9</v>
      </c>
      <c r="D683" s="1" t="s">
        <v>10</v>
      </c>
      <c r="E683" s="1" t="s">
        <v>18</v>
      </c>
      <c r="F683" s="4" t="s">
        <v>858</v>
      </c>
      <c r="H683" s="22" t="s">
        <v>402</v>
      </c>
    </row>
    <row r="684" spans="1:8" ht="15.75" x14ac:dyDescent="0.35">
      <c r="A684" s="1" t="s">
        <v>23</v>
      </c>
      <c r="B684" s="1" t="s">
        <v>17</v>
      </c>
      <c r="C684" s="1" t="s">
        <v>9</v>
      </c>
      <c r="D684" s="1" t="s">
        <v>952</v>
      </c>
      <c r="E684" s="1" t="s">
        <v>101</v>
      </c>
      <c r="F684" s="2" t="s">
        <v>953</v>
      </c>
      <c r="H684" s="22" t="s">
        <v>394</v>
      </c>
    </row>
    <row r="685" spans="1:8" ht="15.75" x14ac:dyDescent="0.35">
      <c r="A685" s="1" t="s">
        <v>7</v>
      </c>
      <c r="B685" s="1"/>
      <c r="C685" s="1" t="s">
        <v>9</v>
      </c>
      <c r="D685" s="1" t="s">
        <v>10</v>
      </c>
      <c r="E685" s="1" t="s">
        <v>18</v>
      </c>
      <c r="F685" s="2" t="s">
        <v>862</v>
      </c>
      <c r="H685" s="22" t="s">
        <v>400</v>
      </c>
    </row>
    <row r="686" spans="1:8" ht="15.75" x14ac:dyDescent="0.35">
      <c r="A686" s="1" t="s">
        <v>113</v>
      </c>
      <c r="B686" s="1"/>
      <c r="C686" s="1" t="s">
        <v>9</v>
      </c>
      <c r="D686" s="1" t="s">
        <v>10</v>
      </c>
      <c r="E686" s="1" t="s">
        <v>954</v>
      </c>
      <c r="F686" s="4" t="s">
        <v>861</v>
      </c>
      <c r="H686" s="22" t="s">
        <v>396</v>
      </c>
    </row>
    <row r="687" spans="1:8" ht="15.75" x14ac:dyDescent="0.35">
      <c r="A687" s="1" t="s">
        <v>113</v>
      </c>
      <c r="B687" s="1"/>
      <c r="C687" s="1" t="s">
        <v>9</v>
      </c>
      <c r="D687" s="1" t="s">
        <v>10</v>
      </c>
      <c r="E687" s="1" t="s">
        <v>954</v>
      </c>
      <c r="F687" s="2" t="s">
        <v>863</v>
      </c>
      <c r="H687" s="22" t="s">
        <v>403</v>
      </c>
    </row>
    <row r="688" spans="1:8" ht="15.75" x14ac:dyDescent="0.35">
      <c r="A688" s="1" t="s">
        <v>81</v>
      </c>
      <c r="B688" s="1"/>
      <c r="C688" s="1" t="s">
        <v>82</v>
      </c>
      <c r="D688" s="1" t="s">
        <v>10</v>
      </c>
      <c r="E688" s="1" t="s">
        <v>101</v>
      </c>
      <c r="F688" s="2" t="s">
        <v>866</v>
      </c>
      <c r="H688" s="21" t="s">
        <v>791</v>
      </c>
    </row>
    <row r="689" spans="1:8" ht="15.75" x14ac:dyDescent="0.35">
      <c r="A689" s="1" t="s">
        <v>113</v>
      </c>
      <c r="B689" s="1" t="s">
        <v>17</v>
      </c>
      <c r="C689" s="1" t="s">
        <v>9</v>
      </c>
      <c r="D689" s="1" t="s">
        <v>10</v>
      </c>
      <c r="E689" s="1" t="s">
        <v>18</v>
      </c>
      <c r="F689" s="4" t="s">
        <v>868</v>
      </c>
      <c r="H689" s="22" t="s">
        <v>955</v>
      </c>
    </row>
    <row r="690" spans="1:8" ht="15.75" x14ac:dyDescent="0.35">
      <c r="A690" s="1" t="s">
        <v>113</v>
      </c>
      <c r="B690" s="1" t="s">
        <v>17</v>
      </c>
      <c r="C690" s="1" t="s">
        <v>9</v>
      </c>
      <c r="D690" s="1" t="s">
        <v>10</v>
      </c>
      <c r="E690" s="1" t="s">
        <v>18</v>
      </c>
      <c r="F690" s="2" t="s">
        <v>867</v>
      </c>
      <c r="H690" s="22" t="s">
        <v>792</v>
      </c>
    </row>
    <row r="691" spans="1:8" ht="15.75" x14ac:dyDescent="0.35">
      <c r="A691" s="1" t="s">
        <v>23</v>
      </c>
      <c r="B691" s="1" t="s">
        <v>8</v>
      </c>
      <c r="C691" s="1" t="s">
        <v>9</v>
      </c>
      <c r="D691" s="1" t="s">
        <v>10</v>
      </c>
      <c r="E691" s="1" t="s">
        <v>349</v>
      </c>
      <c r="F691" s="2" t="s">
        <v>869</v>
      </c>
      <c r="H691" s="22" t="s">
        <v>794</v>
      </c>
    </row>
    <row r="692" spans="1:8" ht="15.75" x14ac:dyDescent="0.35">
      <c r="A692" s="1" t="s">
        <v>23</v>
      </c>
      <c r="B692" s="1" t="s">
        <v>8</v>
      </c>
      <c r="C692" s="1" t="s">
        <v>9</v>
      </c>
      <c r="D692" s="1" t="s">
        <v>10</v>
      </c>
      <c r="E692" s="1" t="s">
        <v>569</v>
      </c>
      <c r="F692" s="4" t="s">
        <v>871</v>
      </c>
      <c r="H692" s="21" t="s">
        <v>649</v>
      </c>
    </row>
    <row r="693" spans="1:8" ht="15.75" x14ac:dyDescent="0.35">
      <c r="A693" s="1" t="s">
        <v>23</v>
      </c>
      <c r="B693" s="1" t="s">
        <v>8</v>
      </c>
      <c r="C693" s="1" t="s">
        <v>9</v>
      </c>
      <c r="D693" s="1" t="s">
        <v>10</v>
      </c>
      <c r="E693" s="1" t="s">
        <v>569</v>
      </c>
      <c r="F693" s="2" t="s">
        <v>875</v>
      </c>
      <c r="H693" s="22" t="s">
        <v>650</v>
      </c>
    </row>
    <row r="694" spans="1:8" ht="15.75" x14ac:dyDescent="0.35">
      <c r="A694" s="1" t="s">
        <v>23</v>
      </c>
      <c r="B694" s="1" t="s">
        <v>8</v>
      </c>
      <c r="C694" s="1" t="s">
        <v>9</v>
      </c>
      <c r="D694" s="1" t="s">
        <v>10</v>
      </c>
      <c r="E694" s="1" t="s">
        <v>18</v>
      </c>
      <c r="F694" s="4" t="s">
        <v>876</v>
      </c>
      <c r="H694" s="21" t="s">
        <v>67</v>
      </c>
    </row>
    <row r="695" spans="1:8" ht="15.75" x14ac:dyDescent="0.35">
      <c r="A695" s="1" t="s">
        <v>49</v>
      </c>
      <c r="B695" s="1" t="s">
        <v>17</v>
      </c>
      <c r="C695" s="1" t="s">
        <v>37</v>
      </c>
      <c r="D695" s="1" t="s">
        <v>10</v>
      </c>
      <c r="E695" s="1" t="s">
        <v>18</v>
      </c>
      <c r="F695" s="4" t="s">
        <v>879</v>
      </c>
      <c r="H695" s="22" t="s">
        <v>69</v>
      </c>
    </row>
    <row r="696" spans="1:8" ht="15.75" x14ac:dyDescent="0.35">
      <c r="A696" s="1" t="s">
        <v>49</v>
      </c>
      <c r="B696" s="1" t="s">
        <v>17</v>
      </c>
      <c r="C696" s="1" t="s">
        <v>37</v>
      </c>
      <c r="D696" s="1" t="s">
        <v>10</v>
      </c>
      <c r="E696" s="1" t="s">
        <v>18</v>
      </c>
      <c r="F696" s="2" t="s">
        <v>878</v>
      </c>
      <c r="H696" s="22" t="s">
        <v>322</v>
      </c>
    </row>
    <row r="697" spans="1:8" ht="15.75" x14ac:dyDescent="0.35">
      <c r="A697" s="1" t="s">
        <v>108</v>
      </c>
      <c r="B697" s="1" t="s">
        <v>17</v>
      </c>
      <c r="C697" s="1" t="s">
        <v>9</v>
      </c>
      <c r="D697" s="1" t="s">
        <v>10</v>
      </c>
      <c r="E697" s="1" t="s">
        <v>18</v>
      </c>
      <c r="F697" s="2" t="s">
        <v>877</v>
      </c>
      <c r="H697" s="22" t="s">
        <v>656</v>
      </c>
    </row>
    <row r="698" spans="1:8" ht="15.75" x14ac:dyDescent="0.35">
      <c r="A698" s="1" t="s">
        <v>108</v>
      </c>
      <c r="B698" s="1" t="s">
        <v>17</v>
      </c>
      <c r="C698" s="1" t="s">
        <v>9</v>
      </c>
      <c r="D698" s="1" t="s">
        <v>10</v>
      </c>
      <c r="E698" s="1" t="s">
        <v>18</v>
      </c>
      <c r="F698" s="4" t="s">
        <v>880</v>
      </c>
      <c r="H698" s="22" t="s">
        <v>750</v>
      </c>
    </row>
    <row r="699" spans="1:8" ht="15.75" x14ac:dyDescent="0.35">
      <c r="A699" s="1" t="s">
        <v>16</v>
      </c>
      <c r="B699" s="1" t="s">
        <v>17</v>
      </c>
      <c r="C699" s="1" t="s">
        <v>9</v>
      </c>
      <c r="D699" s="1" t="s">
        <v>10</v>
      </c>
      <c r="E699" s="1" t="s">
        <v>569</v>
      </c>
      <c r="F699" s="2" t="s">
        <v>882</v>
      </c>
      <c r="H699" s="22" t="s">
        <v>752</v>
      </c>
    </row>
    <row r="700" spans="1:8" ht="15.75" x14ac:dyDescent="0.35">
      <c r="A700" s="1" t="s">
        <v>16</v>
      </c>
      <c r="B700" s="1" t="s">
        <v>17</v>
      </c>
      <c r="C700" s="1" t="s">
        <v>9</v>
      </c>
      <c r="D700" s="1" t="s">
        <v>10</v>
      </c>
      <c r="E700" s="1" t="s">
        <v>18</v>
      </c>
      <c r="F700" s="4" t="s">
        <v>884</v>
      </c>
      <c r="H700" s="21" t="s">
        <v>820</v>
      </c>
    </row>
    <row r="701" spans="1:8" ht="15.75" x14ac:dyDescent="0.35">
      <c r="A701" s="1"/>
      <c r="B701" s="1"/>
      <c r="C701" s="1"/>
      <c r="D701" s="1"/>
      <c r="E701" s="1"/>
      <c r="F701" s="2"/>
      <c r="H701" s="22" t="s">
        <v>821</v>
      </c>
    </row>
    <row r="702" spans="1:8" ht="15.75" x14ac:dyDescent="0.35">
      <c r="A702" s="1"/>
      <c r="B702" s="1"/>
      <c r="C702" s="1"/>
      <c r="D702" s="1"/>
      <c r="E702" s="1"/>
      <c r="F702" s="2"/>
      <c r="H702" s="21" t="s">
        <v>42</v>
      </c>
    </row>
    <row r="703" spans="1:8" ht="15.75" x14ac:dyDescent="0.35">
      <c r="A703" s="1"/>
      <c r="B703" s="1"/>
      <c r="C703" s="1"/>
      <c r="D703" s="1"/>
      <c r="E703" s="1"/>
      <c r="F703" s="2"/>
      <c r="H703" s="22" t="s">
        <v>50</v>
      </c>
    </row>
    <row r="704" spans="1:8" ht="15.75" x14ac:dyDescent="0.35">
      <c r="A704" s="1"/>
      <c r="B704" s="1"/>
      <c r="C704" s="1"/>
      <c r="D704" s="1"/>
      <c r="E704" s="1"/>
      <c r="F704" s="2"/>
      <c r="H704" s="22" t="s">
        <v>52</v>
      </c>
    </row>
    <row r="705" spans="1:8" ht="15.75" x14ac:dyDescent="0.35">
      <c r="A705" s="1"/>
      <c r="B705" s="1"/>
      <c r="C705" s="1"/>
      <c r="D705" s="1"/>
      <c r="E705" s="1"/>
      <c r="F705" s="2"/>
      <c r="H705" s="22" t="s">
        <v>47</v>
      </c>
    </row>
    <row r="706" spans="1:8" ht="15.75" x14ac:dyDescent="0.35">
      <c r="A706" s="1"/>
      <c r="B706" s="1"/>
      <c r="C706" s="1"/>
      <c r="D706" s="1"/>
      <c r="E706" s="1"/>
      <c r="F706" s="2"/>
      <c r="H706" s="22" t="s">
        <v>43</v>
      </c>
    </row>
    <row r="707" spans="1:8" ht="15.75" x14ac:dyDescent="0.35">
      <c r="A707" s="1"/>
      <c r="B707" s="1"/>
      <c r="C707" s="1"/>
      <c r="D707" s="1"/>
      <c r="E707" s="1"/>
      <c r="F707" s="2"/>
      <c r="H707" s="22" t="s">
        <v>56</v>
      </c>
    </row>
    <row r="708" spans="1:8" ht="15.75" x14ac:dyDescent="0.35">
      <c r="A708" s="1"/>
      <c r="B708" s="1"/>
      <c r="C708" s="1"/>
      <c r="D708" s="1"/>
      <c r="E708" s="1"/>
      <c r="F708" s="2" t="s">
        <v>956</v>
      </c>
      <c r="H708" s="22" t="s">
        <v>54</v>
      </c>
    </row>
    <row r="709" spans="1:8" ht="15.75" x14ac:dyDescent="0.35">
      <c r="A709" s="1"/>
      <c r="B709" s="1"/>
      <c r="C709" s="1"/>
      <c r="D709" s="1"/>
      <c r="E709" s="1"/>
      <c r="F709" s="2" t="s">
        <v>957</v>
      </c>
      <c r="H709" s="22" t="s">
        <v>123</v>
      </c>
    </row>
    <row r="710" spans="1:8" ht="15.75" x14ac:dyDescent="0.35">
      <c r="A710" s="1"/>
      <c r="B710" s="1"/>
      <c r="C710" s="1"/>
      <c r="D710" s="1"/>
      <c r="E710" s="1"/>
      <c r="F710" s="2" t="s">
        <v>958</v>
      </c>
      <c r="H710" s="22" t="s">
        <v>131</v>
      </c>
    </row>
    <row r="711" spans="1:8" ht="15.75" x14ac:dyDescent="0.35">
      <c r="A711" s="1"/>
      <c r="B711" s="1"/>
      <c r="C711" s="1"/>
      <c r="D711" s="1"/>
      <c r="E711" s="1"/>
      <c r="F711" s="2" t="s">
        <v>959</v>
      </c>
      <c r="H711" s="22" t="s">
        <v>127</v>
      </c>
    </row>
    <row r="712" spans="1:8" ht="15.75" x14ac:dyDescent="0.35">
      <c r="A712" s="1"/>
      <c r="B712" s="1"/>
      <c r="C712" s="1"/>
      <c r="D712" s="1"/>
      <c r="E712" s="1"/>
      <c r="F712" s="2" t="s">
        <v>960</v>
      </c>
      <c r="H712" s="22" t="s">
        <v>129</v>
      </c>
    </row>
    <row r="713" spans="1:8" ht="15.75" x14ac:dyDescent="0.35">
      <c r="A713" s="1"/>
      <c r="B713" s="1"/>
      <c r="C713" s="1"/>
      <c r="D713" s="1"/>
      <c r="E713" s="1"/>
      <c r="F713" s="2" t="s">
        <v>961</v>
      </c>
      <c r="H713" s="22" t="s">
        <v>125</v>
      </c>
    </row>
    <row r="714" spans="1:8" ht="15.75" x14ac:dyDescent="0.35">
      <c r="A714" s="1"/>
      <c r="B714" s="1"/>
      <c r="C714" s="1"/>
      <c r="D714" s="1"/>
      <c r="E714" s="1"/>
      <c r="F714" s="2" t="s">
        <v>962</v>
      </c>
      <c r="H714" s="22" t="s">
        <v>133</v>
      </c>
    </row>
    <row r="715" spans="1:8" ht="15.75" x14ac:dyDescent="0.35">
      <c r="A715" s="1"/>
      <c r="B715" s="1"/>
      <c r="C715" s="1"/>
      <c r="D715" s="1"/>
      <c r="E715" s="1"/>
      <c r="F715" s="2"/>
      <c r="H715" s="22" t="s">
        <v>143</v>
      </c>
    </row>
    <row r="716" spans="1:8" ht="15.75" x14ac:dyDescent="0.35">
      <c r="A716" s="1" t="s">
        <v>963</v>
      </c>
      <c r="B716" s="1" t="s">
        <v>964</v>
      </c>
      <c r="C716" s="1" t="s">
        <v>965</v>
      </c>
      <c r="D716" s="1" t="s">
        <v>10</v>
      </c>
      <c r="E716" s="1" t="s">
        <v>18</v>
      </c>
      <c r="F716" s="4" t="s">
        <v>395</v>
      </c>
      <c r="H716" s="22" t="s">
        <v>138</v>
      </c>
    </row>
    <row r="717" spans="1:8" ht="15.75" x14ac:dyDescent="0.35">
      <c r="A717" s="1" t="s">
        <v>963</v>
      </c>
      <c r="B717" s="1" t="s">
        <v>964</v>
      </c>
      <c r="C717" s="1" t="s">
        <v>965</v>
      </c>
      <c r="D717" s="1" t="s">
        <v>10</v>
      </c>
      <c r="E717" s="1" t="s">
        <v>18</v>
      </c>
      <c r="F717" s="2" t="s">
        <v>392</v>
      </c>
      <c r="H717" s="22" t="s">
        <v>141</v>
      </c>
    </row>
    <row r="718" spans="1:8" ht="15.75" x14ac:dyDescent="0.35">
      <c r="A718" s="1" t="s">
        <v>963</v>
      </c>
      <c r="B718" s="1" t="s">
        <v>964</v>
      </c>
      <c r="C718" s="1" t="s">
        <v>965</v>
      </c>
      <c r="D718" s="1" t="s">
        <v>10</v>
      </c>
      <c r="E718" s="1" t="s">
        <v>860</v>
      </c>
      <c r="F718" s="4" t="s">
        <v>399</v>
      </c>
      <c r="H718" s="22" t="s">
        <v>135</v>
      </c>
    </row>
    <row r="719" spans="1:8" ht="15.75" x14ac:dyDescent="0.35">
      <c r="A719" s="1" t="s">
        <v>963</v>
      </c>
      <c r="B719" s="1" t="s">
        <v>964</v>
      </c>
      <c r="C719" s="1" t="s">
        <v>965</v>
      </c>
      <c r="D719" s="1" t="s">
        <v>10</v>
      </c>
      <c r="E719" s="1" t="s">
        <v>860</v>
      </c>
      <c r="F719" s="2" t="s">
        <v>397</v>
      </c>
      <c r="H719" s="22" t="s">
        <v>170</v>
      </c>
    </row>
    <row r="720" spans="1:8" ht="15.75" x14ac:dyDescent="0.35">
      <c r="A720" s="1" t="s">
        <v>963</v>
      </c>
      <c r="B720" s="1" t="s">
        <v>964</v>
      </c>
      <c r="C720" s="1" t="s">
        <v>965</v>
      </c>
      <c r="D720" s="1" t="s">
        <v>10</v>
      </c>
      <c r="E720" s="1" t="s">
        <v>18</v>
      </c>
      <c r="F720" s="2" t="s">
        <v>849</v>
      </c>
      <c r="H720" s="22" t="s">
        <v>226</v>
      </c>
    </row>
    <row r="721" spans="1:8" ht="15.75" x14ac:dyDescent="0.35">
      <c r="A721" s="1" t="s">
        <v>963</v>
      </c>
      <c r="B721" s="1" t="s">
        <v>964</v>
      </c>
      <c r="C721" s="1" t="s">
        <v>965</v>
      </c>
      <c r="D721" s="1" t="s">
        <v>60</v>
      </c>
      <c r="E721" s="1" t="s">
        <v>18</v>
      </c>
      <c r="F721" s="10" t="s">
        <v>62</v>
      </c>
      <c r="H721" s="22" t="s">
        <v>216</v>
      </c>
    </row>
    <row r="722" spans="1:8" ht="15.75" x14ac:dyDescent="0.35">
      <c r="A722" s="1" t="s">
        <v>963</v>
      </c>
      <c r="B722" s="1" t="s">
        <v>964</v>
      </c>
      <c r="C722" s="1" t="s">
        <v>965</v>
      </c>
      <c r="D722" s="1" t="s">
        <v>60</v>
      </c>
      <c r="E722" s="1" t="s">
        <v>18</v>
      </c>
      <c r="F722" s="11" t="s">
        <v>64</v>
      </c>
      <c r="H722" s="22" t="s">
        <v>219</v>
      </c>
    </row>
    <row r="723" spans="1:8" ht="15.75" x14ac:dyDescent="0.35">
      <c r="A723" s="1" t="s">
        <v>963</v>
      </c>
      <c r="B723" s="1" t="s">
        <v>964</v>
      </c>
      <c r="C723" s="1" t="s">
        <v>965</v>
      </c>
      <c r="D723" s="1" t="s">
        <v>120</v>
      </c>
      <c r="E723" s="1" t="s">
        <v>18</v>
      </c>
      <c r="F723" s="4" t="s">
        <v>217</v>
      </c>
      <c r="H723" s="22" t="s">
        <v>224</v>
      </c>
    </row>
    <row r="724" spans="1:8" ht="15.75" x14ac:dyDescent="0.35">
      <c r="A724" s="1" t="s">
        <v>963</v>
      </c>
      <c r="B724" s="1" t="s">
        <v>964</v>
      </c>
      <c r="C724" s="1" t="s">
        <v>965</v>
      </c>
      <c r="D724" s="1" t="s">
        <v>120</v>
      </c>
      <c r="E724" s="1" t="s">
        <v>119</v>
      </c>
      <c r="F724" s="2" t="s">
        <v>213</v>
      </c>
      <c r="H724" s="22" t="s">
        <v>222</v>
      </c>
    </row>
    <row r="725" spans="1:8" ht="15.75" x14ac:dyDescent="0.35">
      <c r="A725" s="1" t="s">
        <v>963</v>
      </c>
      <c r="B725" s="1" t="s">
        <v>964</v>
      </c>
      <c r="C725" s="1" t="s">
        <v>965</v>
      </c>
      <c r="D725" s="1" t="s">
        <v>60</v>
      </c>
      <c r="E725" s="1" t="s">
        <v>18</v>
      </c>
      <c r="F725" s="10" t="s">
        <v>66</v>
      </c>
      <c r="H725" s="22" t="s">
        <v>228</v>
      </c>
    </row>
    <row r="726" spans="1:8" ht="15.75" x14ac:dyDescent="0.35">
      <c r="A726" s="1" t="s">
        <v>963</v>
      </c>
      <c r="B726" s="1" t="s">
        <v>964</v>
      </c>
      <c r="C726" s="1" t="s">
        <v>965</v>
      </c>
      <c r="D726" s="1" t="s">
        <v>60</v>
      </c>
      <c r="E726" s="1" t="s">
        <v>18</v>
      </c>
      <c r="F726" s="11" t="s">
        <v>70</v>
      </c>
      <c r="H726" s="22" t="s">
        <v>258</v>
      </c>
    </row>
    <row r="727" spans="1:8" ht="15.75" x14ac:dyDescent="0.35">
      <c r="A727" s="1" t="s">
        <v>963</v>
      </c>
      <c r="B727" s="1" t="s">
        <v>964</v>
      </c>
      <c r="C727" s="1" t="s">
        <v>965</v>
      </c>
      <c r="D727" s="1" t="s">
        <v>602</v>
      </c>
      <c r="E727" s="1" t="s">
        <v>966</v>
      </c>
      <c r="F727" s="10" t="s">
        <v>936</v>
      </c>
      <c r="H727" s="22" t="s">
        <v>256</v>
      </c>
    </row>
    <row r="728" spans="1:8" ht="15.75" x14ac:dyDescent="0.35">
      <c r="A728" s="1" t="s">
        <v>963</v>
      </c>
      <c r="B728" s="1" t="s">
        <v>964</v>
      </c>
      <c r="C728" s="1" t="s">
        <v>965</v>
      </c>
      <c r="D728" s="1" t="s">
        <v>907</v>
      </c>
      <c r="E728" s="1" t="s">
        <v>18</v>
      </c>
      <c r="F728" s="10" t="s">
        <v>909</v>
      </c>
      <c r="H728" s="22" t="s">
        <v>254</v>
      </c>
    </row>
    <row r="729" spans="1:8" ht="15.75" x14ac:dyDescent="0.35">
      <c r="A729" s="1" t="s">
        <v>963</v>
      </c>
      <c r="B729" s="1" t="s">
        <v>964</v>
      </c>
      <c r="C729" s="1" t="s">
        <v>965</v>
      </c>
      <c r="D729" s="1" t="s">
        <v>602</v>
      </c>
      <c r="E729" s="1" t="s">
        <v>18</v>
      </c>
      <c r="F729" s="4" t="s">
        <v>933</v>
      </c>
      <c r="H729" s="22" t="s">
        <v>260</v>
      </c>
    </row>
    <row r="730" spans="1:8" ht="15.75" x14ac:dyDescent="0.35">
      <c r="A730" s="1" t="s">
        <v>963</v>
      </c>
      <c r="B730" s="1" t="s">
        <v>964</v>
      </c>
      <c r="C730" s="1" t="s">
        <v>965</v>
      </c>
      <c r="D730" s="1" t="s">
        <v>602</v>
      </c>
      <c r="E730" s="1" t="s">
        <v>18</v>
      </c>
      <c r="F730" s="2" t="s">
        <v>934</v>
      </c>
      <c r="H730" s="22" t="s">
        <v>250</v>
      </c>
    </row>
    <row r="731" spans="1:8" ht="15.75" x14ac:dyDescent="0.35">
      <c r="A731" s="1" t="s">
        <v>963</v>
      </c>
      <c r="B731" s="1" t="s">
        <v>964</v>
      </c>
      <c r="C731" s="1" t="s">
        <v>965</v>
      </c>
      <c r="D731" s="1" t="s">
        <v>10</v>
      </c>
      <c r="E731" s="1" t="s">
        <v>860</v>
      </c>
      <c r="F731" s="2" t="s">
        <v>475</v>
      </c>
      <c r="H731" s="22" t="s">
        <v>246</v>
      </c>
    </row>
    <row r="732" spans="1:8" ht="15.75" x14ac:dyDescent="0.35">
      <c r="A732" s="1" t="s">
        <v>963</v>
      </c>
      <c r="B732" s="1" t="s">
        <v>964</v>
      </c>
      <c r="C732" s="1" t="s">
        <v>965</v>
      </c>
      <c r="D732" s="1" t="s">
        <v>10</v>
      </c>
      <c r="E732" s="1" t="s">
        <v>860</v>
      </c>
      <c r="F732" s="4" t="s">
        <v>477</v>
      </c>
      <c r="H732" s="22" t="s">
        <v>248</v>
      </c>
    </row>
    <row r="733" spans="1:8" ht="15.75" x14ac:dyDescent="0.35">
      <c r="A733" s="1" t="s">
        <v>963</v>
      </c>
      <c r="B733" s="1" t="s">
        <v>964</v>
      </c>
      <c r="C733" s="1" t="s">
        <v>965</v>
      </c>
      <c r="D733" s="1" t="s">
        <v>602</v>
      </c>
      <c r="E733" s="1" t="s">
        <v>966</v>
      </c>
      <c r="F733" s="10" t="s">
        <v>938</v>
      </c>
      <c r="H733" s="22" t="s">
        <v>252</v>
      </c>
    </row>
    <row r="734" spans="1:8" ht="15.75" x14ac:dyDescent="0.35">
      <c r="A734" s="1" t="s">
        <v>963</v>
      </c>
      <c r="B734" s="1" t="s">
        <v>964</v>
      </c>
      <c r="C734" s="1" t="s">
        <v>965</v>
      </c>
      <c r="D734" s="1" t="s">
        <v>60</v>
      </c>
      <c r="E734" s="1"/>
      <c r="F734" s="10" t="s">
        <v>75</v>
      </c>
      <c r="H734" s="22" t="s">
        <v>273</v>
      </c>
    </row>
    <row r="735" spans="1:8" ht="15.75" x14ac:dyDescent="0.35">
      <c r="A735" s="1" t="s">
        <v>963</v>
      </c>
      <c r="B735" s="1" t="s">
        <v>964</v>
      </c>
      <c r="C735" s="1" t="s">
        <v>965</v>
      </c>
      <c r="D735" s="1" t="s">
        <v>10</v>
      </c>
      <c r="E735" s="1" t="s">
        <v>18</v>
      </c>
      <c r="F735" s="4" t="s">
        <v>518</v>
      </c>
      <c r="H735" s="22" t="s">
        <v>275</v>
      </c>
    </row>
    <row r="736" spans="1:8" ht="15.75" x14ac:dyDescent="0.35">
      <c r="A736" s="1" t="s">
        <v>963</v>
      </c>
      <c r="B736" s="1" t="s">
        <v>964</v>
      </c>
      <c r="C736" s="1" t="s">
        <v>965</v>
      </c>
      <c r="D736" s="1" t="s">
        <v>10</v>
      </c>
      <c r="E736" s="1" t="s">
        <v>18</v>
      </c>
      <c r="F736" s="2" t="s">
        <v>520</v>
      </c>
      <c r="H736" s="22" t="s">
        <v>303</v>
      </c>
    </row>
    <row r="737" spans="1:8" ht="15.75" x14ac:dyDescent="0.35">
      <c r="A737" s="1" t="s">
        <v>963</v>
      </c>
      <c r="B737" s="1" t="s">
        <v>964</v>
      </c>
      <c r="C737" s="1" t="s">
        <v>965</v>
      </c>
      <c r="D737" s="1" t="s">
        <v>602</v>
      </c>
      <c r="E737" s="1" t="s">
        <v>101</v>
      </c>
      <c r="F737" s="10" t="s">
        <v>932</v>
      </c>
      <c r="H737" s="22" t="s">
        <v>302</v>
      </c>
    </row>
    <row r="738" spans="1:8" ht="15.75" x14ac:dyDescent="0.35">
      <c r="A738" s="1" t="s">
        <v>963</v>
      </c>
      <c r="B738" s="1" t="s">
        <v>964</v>
      </c>
      <c r="C738" s="1" t="s">
        <v>965</v>
      </c>
      <c r="D738" s="1" t="s">
        <v>602</v>
      </c>
      <c r="E738" s="1" t="s">
        <v>966</v>
      </c>
      <c r="F738" s="10" t="s">
        <v>941</v>
      </c>
      <c r="H738" s="22" t="s">
        <v>334</v>
      </c>
    </row>
    <row r="739" spans="1:8" ht="15.75" x14ac:dyDescent="0.35">
      <c r="A739" s="1" t="s">
        <v>963</v>
      </c>
      <c r="B739" s="1" t="s">
        <v>964</v>
      </c>
      <c r="C739" s="1" t="s">
        <v>965</v>
      </c>
      <c r="D739" s="1" t="s">
        <v>10</v>
      </c>
      <c r="E739" s="1" t="s">
        <v>18</v>
      </c>
      <c r="F739" s="4" t="s">
        <v>540</v>
      </c>
      <c r="H739" s="22" t="s">
        <v>330</v>
      </c>
    </row>
    <row r="740" spans="1:8" ht="15.75" x14ac:dyDescent="0.35">
      <c r="A740" s="1" t="s">
        <v>963</v>
      </c>
      <c r="B740" s="1" t="s">
        <v>964</v>
      </c>
      <c r="C740" s="1" t="s">
        <v>965</v>
      </c>
      <c r="D740" s="1" t="s">
        <v>10</v>
      </c>
      <c r="E740" s="1" t="s">
        <v>18</v>
      </c>
      <c r="F740" s="2" t="s">
        <v>538</v>
      </c>
      <c r="H740" s="22" t="s">
        <v>332</v>
      </c>
    </row>
    <row r="741" spans="1:8" ht="15.75" x14ac:dyDescent="0.35">
      <c r="A741" s="1" t="s">
        <v>963</v>
      </c>
      <c r="B741" s="1" t="s">
        <v>964</v>
      </c>
      <c r="C741" s="1" t="s">
        <v>965</v>
      </c>
      <c r="D741" s="1" t="s">
        <v>60</v>
      </c>
      <c r="E741" s="2" t="s">
        <v>18</v>
      </c>
      <c r="F741" s="10" t="s">
        <v>80</v>
      </c>
      <c r="H741" s="22" t="s">
        <v>338</v>
      </c>
    </row>
    <row r="742" spans="1:8" ht="15.75" x14ac:dyDescent="0.35">
      <c r="A742" s="1" t="s">
        <v>963</v>
      </c>
      <c r="B742" s="1" t="s">
        <v>964</v>
      </c>
      <c r="C742" s="1" t="s">
        <v>965</v>
      </c>
      <c r="D742" s="1" t="s">
        <v>60</v>
      </c>
      <c r="E742" s="2" t="s">
        <v>18</v>
      </c>
      <c r="F742" s="11" t="s">
        <v>77</v>
      </c>
      <c r="H742" s="22" t="s">
        <v>354</v>
      </c>
    </row>
    <row r="743" spans="1:8" ht="15.75" x14ac:dyDescent="0.35">
      <c r="A743" s="1" t="s">
        <v>963</v>
      </c>
      <c r="B743" s="1" t="s">
        <v>964</v>
      </c>
      <c r="C743" s="1" t="s">
        <v>965</v>
      </c>
      <c r="D743" s="1" t="s">
        <v>60</v>
      </c>
      <c r="E743" s="2" t="s">
        <v>18</v>
      </c>
      <c r="F743" s="10" t="s">
        <v>85</v>
      </c>
      <c r="H743" s="22" t="s">
        <v>352</v>
      </c>
    </row>
    <row r="744" spans="1:8" ht="15.75" x14ac:dyDescent="0.35">
      <c r="A744" s="1" t="s">
        <v>963</v>
      </c>
      <c r="B744" s="1" t="s">
        <v>964</v>
      </c>
      <c r="C744" s="1" t="s">
        <v>965</v>
      </c>
      <c r="D744" s="1" t="s">
        <v>60</v>
      </c>
      <c r="E744" s="2" t="s">
        <v>18</v>
      </c>
      <c r="F744" s="11" t="s">
        <v>88</v>
      </c>
      <c r="H744" s="22" t="s">
        <v>363</v>
      </c>
    </row>
    <row r="745" spans="1:8" ht="15.75" x14ac:dyDescent="0.35">
      <c r="A745" s="1" t="s">
        <v>963</v>
      </c>
      <c r="B745" s="1" t="s">
        <v>964</v>
      </c>
      <c r="C745" s="1" t="s">
        <v>965</v>
      </c>
      <c r="D745" s="1" t="s">
        <v>602</v>
      </c>
      <c r="E745" s="1" t="s">
        <v>101</v>
      </c>
      <c r="F745" s="10" t="s">
        <v>943</v>
      </c>
      <c r="H745" s="22" t="s">
        <v>364</v>
      </c>
    </row>
    <row r="746" spans="1:8" ht="15.75" x14ac:dyDescent="0.35">
      <c r="A746" s="1" t="s">
        <v>963</v>
      </c>
      <c r="B746" s="1" t="s">
        <v>964</v>
      </c>
      <c r="C746" s="1" t="s">
        <v>965</v>
      </c>
      <c r="D746" s="1" t="s">
        <v>602</v>
      </c>
      <c r="E746" s="1" t="s">
        <v>966</v>
      </c>
      <c r="F746" s="10" t="s">
        <v>942</v>
      </c>
      <c r="H746" s="22" t="s">
        <v>383</v>
      </c>
    </row>
    <row r="747" spans="1:8" ht="15.75" x14ac:dyDescent="0.35">
      <c r="A747" s="1" t="s">
        <v>963</v>
      </c>
      <c r="B747" s="1" t="s">
        <v>964</v>
      </c>
      <c r="C747" s="1" t="s">
        <v>965</v>
      </c>
      <c r="D747" s="1" t="s">
        <v>967</v>
      </c>
      <c r="E747" s="12">
        <v>45111</v>
      </c>
      <c r="F747" s="10" t="s">
        <v>968</v>
      </c>
      <c r="H747" s="22" t="s">
        <v>381</v>
      </c>
    </row>
    <row r="748" spans="1:8" ht="15.75" x14ac:dyDescent="0.35">
      <c r="A748" s="1" t="s">
        <v>963</v>
      </c>
      <c r="B748" s="1" t="s">
        <v>964</v>
      </c>
      <c r="C748" s="1" t="s">
        <v>965</v>
      </c>
      <c r="D748" s="1" t="s">
        <v>192</v>
      </c>
      <c r="E748" s="1"/>
      <c r="F748" s="2" t="s">
        <v>199</v>
      </c>
      <c r="H748" s="22" t="s">
        <v>380</v>
      </c>
    </row>
    <row r="749" spans="1:8" ht="15.75" x14ac:dyDescent="0.35">
      <c r="A749" s="1" t="s">
        <v>963</v>
      </c>
      <c r="B749" s="1" t="s">
        <v>964</v>
      </c>
      <c r="C749" s="1" t="s">
        <v>965</v>
      </c>
      <c r="D749" s="1" t="s">
        <v>60</v>
      </c>
      <c r="E749" s="1"/>
      <c r="F749" s="2" t="s">
        <v>90</v>
      </c>
      <c r="H749" s="22" t="s">
        <v>382</v>
      </c>
    </row>
    <row r="750" spans="1:8" ht="15.75" x14ac:dyDescent="0.35">
      <c r="A750" s="1" t="s">
        <v>963</v>
      </c>
      <c r="B750" s="1" t="s">
        <v>964</v>
      </c>
      <c r="C750" s="1" t="s">
        <v>965</v>
      </c>
      <c r="D750" s="1" t="s">
        <v>192</v>
      </c>
      <c r="E750" s="3" t="s">
        <v>969</v>
      </c>
      <c r="F750" s="10" t="s">
        <v>196</v>
      </c>
      <c r="H750" s="22" t="s">
        <v>387</v>
      </c>
    </row>
    <row r="751" spans="1:8" ht="15.75" x14ac:dyDescent="0.35">
      <c r="A751" s="1" t="s">
        <v>963</v>
      </c>
      <c r="B751" s="1" t="s">
        <v>964</v>
      </c>
      <c r="C751" s="1" t="s">
        <v>965</v>
      </c>
      <c r="D751" s="1" t="s">
        <v>192</v>
      </c>
      <c r="E751" s="3" t="s">
        <v>969</v>
      </c>
      <c r="F751" s="11" t="s">
        <v>194</v>
      </c>
      <c r="H751" s="22" t="s">
        <v>384</v>
      </c>
    </row>
    <row r="752" spans="1:8" ht="15.75" x14ac:dyDescent="0.35">
      <c r="A752" s="1" t="s">
        <v>963</v>
      </c>
      <c r="B752" s="1" t="s">
        <v>964</v>
      </c>
      <c r="C752" s="1" t="s">
        <v>965</v>
      </c>
      <c r="D752" s="1" t="s">
        <v>10</v>
      </c>
      <c r="E752" s="2" t="s">
        <v>860</v>
      </c>
      <c r="F752" s="4" t="s">
        <v>645</v>
      </c>
      <c r="H752" s="22" t="s">
        <v>385</v>
      </c>
    </row>
    <row r="753" spans="1:8" ht="15.75" x14ac:dyDescent="0.35">
      <c r="A753" s="1" t="s">
        <v>963</v>
      </c>
      <c r="B753" s="1" t="s">
        <v>964</v>
      </c>
      <c r="C753" s="1" t="s">
        <v>965</v>
      </c>
      <c r="D753" s="1" t="s">
        <v>10</v>
      </c>
      <c r="E753" s="2" t="s">
        <v>860</v>
      </c>
      <c r="F753" s="2" t="s">
        <v>647</v>
      </c>
      <c r="H753" s="22" t="s">
        <v>386</v>
      </c>
    </row>
    <row r="754" spans="1:8" ht="15.75" x14ac:dyDescent="0.35">
      <c r="A754" s="1" t="s">
        <v>963</v>
      </c>
      <c r="B754" s="1" t="s">
        <v>964</v>
      </c>
      <c r="C754" s="1" t="s">
        <v>965</v>
      </c>
      <c r="D754" s="1" t="s">
        <v>10</v>
      </c>
      <c r="E754" s="2" t="s">
        <v>101</v>
      </c>
      <c r="F754" s="2" t="s">
        <v>675</v>
      </c>
      <c r="H754" s="22" t="s">
        <v>391</v>
      </c>
    </row>
    <row r="755" spans="1:8" ht="15.75" x14ac:dyDescent="0.35">
      <c r="A755" s="1" t="s">
        <v>963</v>
      </c>
      <c r="B755" s="1" t="s">
        <v>964</v>
      </c>
      <c r="C755" s="1" t="s">
        <v>965</v>
      </c>
      <c r="D755" s="1" t="s">
        <v>10</v>
      </c>
      <c r="E755" s="2" t="s">
        <v>101</v>
      </c>
      <c r="F755" s="2" t="s">
        <v>674</v>
      </c>
      <c r="H755" s="22" t="s">
        <v>389</v>
      </c>
    </row>
    <row r="756" spans="1:8" ht="15.75" x14ac:dyDescent="0.35">
      <c r="A756" s="1" t="s">
        <v>963</v>
      </c>
      <c r="B756" s="1" t="s">
        <v>964</v>
      </c>
      <c r="C756" s="1" t="s">
        <v>965</v>
      </c>
      <c r="D756" s="1" t="s">
        <v>967</v>
      </c>
      <c r="E756" s="3" t="s">
        <v>970</v>
      </c>
      <c r="F756" s="10" t="s">
        <v>971</v>
      </c>
      <c r="H756" s="22" t="s">
        <v>388</v>
      </c>
    </row>
    <row r="757" spans="1:8" ht="15.75" x14ac:dyDescent="0.35">
      <c r="A757" s="1" t="s">
        <v>963</v>
      </c>
      <c r="B757" s="1" t="s">
        <v>964</v>
      </c>
      <c r="C757" s="1" t="s">
        <v>965</v>
      </c>
      <c r="D757" s="1" t="s">
        <v>10</v>
      </c>
      <c r="E757" s="2" t="s">
        <v>18</v>
      </c>
      <c r="F757" s="4" t="s">
        <v>708</v>
      </c>
      <c r="H757" s="22" t="s">
        <v>390</v>
      </c>
    </row>
    <row r="758" spans="1:8" ht="15.75" x14ac:dyDescent="0.35">
      <c r="A758" s="1" t="s">
        <v>963</v>
      </c>
      <c r="B758" s="1" t="s">
        <v>964</v>
      </c>
      <c r="C758" s="1" t="s">
        <v>965</v>
      </c>
      <c r="D758" s="1" t="s">
        <v>10</v>
      </c>
      <c r="E758" s="2" t="s">
        <v>18</v>
      </c>
      <c r="F758" s="2" t="s">
        <v>709</v>
      </c>
      <c r="H758" s="22" t="s">
        <v>407</v>
      </c>
    </row>
    <row r="759" spans="1:8" ht="15.75" x14ac:dyDescent="0.35">
      <c r="A759" s="1" t="s">
        <v>963</v>
      </c>
      <c r="B759" s="1" t="s">
        <v>964</v>
      </c>
      <c r="C759" s="1" t="s">
        <v>965</v>
      </c>
      <c r="D759" s="1" t="s">
        <v>10</v>
      </c>
      <c r="E759" s="1" t="s">
        <v>18</v>
      </c>
      <c r="F759" s="4" t="s">
        <v>710</v>
      </c>
      <c r="H759" s="22" t="s">
        <v>406</v>
      </c>
    </row>
    <row r="760" spans="1:8" ht="15.75" x14ac:dyDescent="0.35">
      <c r="A760" s="1" t="s">
        <v>963</v>
      </c>
      <c r="B760" s="1" t="s">
        <v>964</v>
      </c>
      <c r="C760" s="1" t="s">
        <v>965</v>
      </c>
      <c r="D760" s="1" t="s">
        <v>10</v>
      </c>
      <c r="E760" s="1" t="s">
        <v>18</v>
      </c>
      <c r="F760" s="2" t="s">
        <v>711</v>
      </c>
      <c r="H760" s="22" t="s">
        <v>405</v>
      </c>
    </row>
    <row r="761" spans="1:8" ht="15.75" x14ac:dyDescent="0.35">
      <c r="A761" s="1" t="s">
        <v>963</v>
      </c>
      <c r="B761" s="1" t="s">
        <v>964</v>
      </c>
      <c r="C761" s="1" t="s">
        <v>965</v>
      </c>
      <c r="D761" s="1" t="s">
        <v>60</v>
      </c>
      <c r="E761" s="2" t="s">
        <v>18</v>
      </c>
      <c r="F761" s="10" t="s">
        <v>93</v>
      </c>
      <c r="H761" s="22" t="s">
        <v>433</v>
      </c>
    </row>
    <row r="762" spans="1:8" ht="15.75" x14ac:dyDescent="0.35">
      <c r="A762" s="1" t="s">
        <v>963</v>
      </c>
      <c r="B762" s="1" t="s">
        <v>964</v>
      </c>
      <c r="C762" s="1" t="s">
        <v>965</v>
      </c>
      <c r="D762" s="1" t="s">
        <v>60</v>
      </c>
      <c r="E762" s="2" t="s">
        <v>18</v>
      </c>
      <c r="F762" s="11" t="s">
        <v>95</v>
      </c>
      <c r="H762" s="22" t="s">
        <v>432</v>
      </c>
    </row>
    <row r="763" spans="1:8" ht="15.75" x14ac:dyDescent="0.35">
      <c r="A763" s="1" t="s">
        <v>963</v>
      </c>
      <c r="B763" s="1" t="s">
        <v>964</v>
      </c>
      <c r="C763" s="1" t="s">
        <v>965</v>
      </c>
      <c r="D763" s="1" t="s">
        <v>42</v>
      </c>
      <c r="E763" s="2" t="s">
        <v>744</v>
      </c>
      <c r="F763" s="2" t="s">
        <v>745</v>
      </c>
      <c r="H763" s="22" t="s">
        <v>457</v>
      </c>
    </row>
    <row r="764" spans="1:8" ht="15.75" x14ac:dyDescent="0.35">
      <c r="A764" s="1" t="s">
        <v>963</v>
      </c>
      <c r="B764" s="1" t="s">
        <v>964</v>
      </c>
      <c r="C764" s="1" t="s">
        <v>965</v>
      </c>
      <c r="D764" s="1" t="s">
        <v>60</v>
      </c>
      <c r="E764" s="2" t="s">
        <v>18</v>
      </c>
      <c r="F764" s="10" t="s">
        <v>99</v>
      </c>
      <c r="H764" s="22" t="s">
        <v>455</v>
      </c>
    </row>
    <row r="765" spans="1:8" ht="15.75" x14ac:dyDescent="0.35">
      <c r="A765" s="1" t="s">
        <v>963</v>
      </c>
      <c r="B765" s="1" t="s">
        <v>964</v>
      </c>
      <c r="C765" s="1" t="s">
        <v>965</v>
      </c>
      <c r="D765" s="1" t="s">
        <v>60</v>
      </c>
      <c r="E765" s="2" t="s">
        <v>18</v>
      </c>
      <c r="F765" s="11" t="s">
        <v>103</v>
      </c>
      <c r="H765" s="22" t="s">
        <v>456</v>
      </c>
    </row>
    <row r="766" spans="1:8" ht="15.75" x14ac:dyDescent="0.35">
      <c r="A766" s="1" t="s">
        <v>963</v>
      </c>
      <c r="B766" s="1" t="s">
        <v>964</v>
      </c>
      <c r="C766" s="1" t="s">
        <v>965</v>
      </c>
      <c r="D766" s="1" t="s">
        <v>10</v>
      </c>
      <c r="E766" s="1" t="s">
        <v>18</v>
      </c>
      <c r="F766" s="4" t="s">
        <v>723</v>
      </c>
      <c r="H766" s="22" t="s">
        <v>469</v>
      </c>
    </row>
    <row r="767" spans="1:8" ht="15.75" x14ac:dyDescent="0.35">
      <c r="A767" s="1" t="s">
        <v>963</v>
      </c>
      <c r="B767" s="1" t="s">
        <v>964</v>
      </c>
      <c r="C767" s="1" t="s">
        <v>965</v>
      </c>
      <c r="D767" s="1" t="s">
        <v>10</v>
      </c>
      <c r="E767" s="1" t="s">
        <v>18</v>
      </c>
      <c r="F767" s="2" t="s">
        <v>721</v>
      </c>
      <c r="H767" s="22" t="s">
        <v>467</v>
      </c>
    </row>
    <row r="768" spans="1:8" ht="15.75" x14ac:dyDescent="0.35">
      <c r="A768" s="1" t="s">
        <v>963</v>
      </c>
      <c r="B768" s="1" t="s">
        <v>964</v>
      </c>
      <c r="C768" s="1" t="s">
        <v>965</v>
      </c>
      <c r="D768" s="1" t="s">
        <v>10</v>
      </c>
      <c r="E768" s="1" t="s">
        <v>101</v>
      </c>
      <c r="F768" s="4" t="s">
        <v>734</v>
      </c>
      <c r="H768" s="22" t="s">
        <v>468</v>
      </c>
    </row>
    <row r="769" spans="1:8" ht="15.75" x14ac:dyDescent="0.35">
      <c r="A769" s="1" t="s">
        <v>963</v>
      </c>
      <c r="B769" s="1" t="s">
        <v>964</v>
      </c>
      <c r="C769" s="1" t="s">
        <v>965</v>
      </c>
      <c r="D769" s="1" t="s">
        <v>10</v>
      </c>
      <c r="E769" s="1" t="s">
        <v>101</v>
      </c>
      <c r="F769" s="2" t="s">
        <v>733</v>
      </c>
      <c r="H769" s="22" t="s">
        <v>470</v>
      </c>
    </row>
    <row r="770" spans="1:8" ht="15.75" x14ac:dyDescent="0.35">
      <c r="A770" s="1" t="s">
        <v>963</v>
      </c>
      <c r="B770" s="1" t="s">
        <v>964</v>
      </c>
      <c r="C770" s="1" t="s">
        <v>965</v>
      </c>
      <c r="D770" s="1" t="s">
        <v>60</v>
      </c>
      <c r="E770" s="1" t="s">
        <v>18</v>
      </c>
      <c r="F770" s="10" t="s">
        <v>105</v>
      </c>
      <c r="H770" s="22" t="s">
        <v>482</v>
      </c>
    </row>
    <row r="771" spans="1:8" ht="15.75" x14ac:dyDescent="0.35">
      <c r="A771" s="1" t="s">
        <v>963</v>
      </c>
      <c r="B771" s="1" t="s">
        <v>964</v>
      </c>
      <c r="C771" s="1" t="s">
        <v>965</v>
      </c>
      <c r="D771" s="1" t="s">
        <v>10</v>
      </c>
      <c r="E771" s="1" t="s">
        <v>18</v>
      </c>
      <c r="F771" s="4" t="s">
        <v>760</v>
      </c>
      <c r="H771" s="22" t="s">
        <v>481</v>
      </c>
    </row>
    <row r="772" spans="1:8" ht="15.75" x14ac:dyDescent="0.35">
      <c r="A772" s="1" t="s">
        <v>963</v>
      </c>
      <c r="B772" s="1" t="s">
        <v>964</v>
      </c>
      <c r="C772" s="1" t="s">
        <v>965</v>
      </c>
      <c r="D772" s="1" t="s">
        <v>10</v>
      </c>
      <c r="E772" s="1" t="s">
        <v>18</v>
      </c>
      <c r="F772" s="2" t="s">
        <v>759</v>
      </c>
      <c r="H772" s="22" t="s">
        <v>480</v>
      </c>
    </row>
    <row r="773" spans="1:8" ht="15.75" x14ac:dyDescent="0.35">
      <c r="A773" s="1" t="s">
        <v>963</v>
      </c>
      <c r="B773" s="1" t="s">
        <v>964</v>
      </c>
      <c r="C773" s="1" t="s">
        <v>965</v>
      </c>
      <c r="D773" s="1" t="s">
        <v>10</v>
      </c>
      <c r="E773" s="3" t="s">
        <v>68</v>
      </c>
      <c r="F773" s="2" t="s">
        <v>803</v>
      </c>
      <c r="H773" s="22" t="s">
        <v>483</v>
      </c>
    </row>
    <row r="774" spans="1:8" ht="15.75" x14ac:dyDescent="0.35">
      <c r="A774" s="1" t="s">
        <v>963</v>
      </c>
      <c r="B774" s="1" t="s">
        <v>964</v>
      </c>
      <c r="C774" s="1" t="s">
        <v>965</v>
      </c>
      <c r="D774" s="1" t="s">
        <v>42</v>
      </c>
      <c r="E774" s="1" t="s">
        <v>18</v>
      </c>
      <c r="F774" s="2" t="s">
        <v>908</v>
      </c>
      <c r="H774" s="22" t="s">
        <v>487</v>
      </c>
    </row>
    <row r="775" spans="1:8" ht="15.75" x14ac:dyDescent="0.35">
      <c r="A775" s="1" t="s">
        <v>963</v>
      </c>
      <c r="B775" s="1" t="s">
        <v>964</v>
      </c>
      <c r="C775" s="1" t="s">
        <v>965</v>
      </c>
      <c r="D775" s="1" t="s">
        <v>60</v>
      </c>
      <c r="E775" s="1" t="s">
        <v>18</v>
      </c>
      <c r="F775" s="10" t="s">
        <v>107</v>
      </c>
      <c r="H775" s="22" t="s">
        <v>486</v>
      </c>
    </row>
    <row r="776" spans="1:8" ht="15.75" x14ac:dyDescent="0.35">
      <c r="A776" s="1" t="s">
        <v>963</v>
      </c>
      <c r="B776" s="1" t="s">
        <v>964</v>
      </c>
      <c r="C776" s="1" t="s">
        <v>965</v>
      </c>
      <c r="D776" s="1" t="s">
        <v>60</v>
      </c>
      <c r="E776" s="1" t="s">
        <v>18</v>
      </c>
      <c r="F776" s="11" t="s">
        <v>110</v>
      </c>
      <c r="H776" s="22" t="s">
        <v>972</v>
      </c>
    </row>
    <row r="777" spans="1:8" ht="15.75" x14ac:dyDescent="0.35">
      <c r="A777" s="1" t="s">
        <v>963</v>
      </c>
      <c r="B777" s="1" t="s">
        <v>964</v>
      </c>
      <c r="C777" s="1" t="s">
        <v>965</v>
      </c>
      <c r="D777" s="1" t="s">
        <v>893</v>
      </c>
      <c r="E777" s="1" t="s">
        <v>18</v>
      </c>
      <c r="F777" s="2" t="s">
        <v>894</v>
      </c>
      <c r="H777" s="22" t="s">
        <v>973</v>
      </c>
    </row>
    <row r="778" spans="1:8" ht="15.75" x14ac:dyDescent="0.35">
      <c r="A778" s="1" t="s">
        <v>963</v>
      </c>
      <c r="B778" s="1" t="s">
        <v>964</v>
      </c>
      <c r="C778" s="1" t="s">
        <v>965</v>
      </c>
      <c r="D778" s="1" t="s">
        <v>10</v>
      </c>
      <c r="E778" s="1" t="s">
        <v>860</v>
      </c>
      <c r="F778" s="4" t="s">
        <v>852</v>
      </c>
      <c r="H778" s="22" t="s">
        <v>554</v>
      </c>
    </row>
    <row r="779" spans="1:8" ht="15.75" x14ac:dyDescent="0.35">
      <c r="A779" s="1" t="s">
        <v>963</v>
      </c>
      <c r="B779" s="1" t="s">
        <v>964</v>
      </c>
      <c r="C779" s="1" t="s">
        <v>965</v>
      </c>
      <c r="D779" s="1" t="s">
        <v>10</v>
      </c>
      <c r="E779" s="1" t="s">
        <v>860</v>
      </c>
      <c r="F779" s="2" t="s">
        <v>854</v>
      </c>
      <c r="H779" s="22" t="s">
        <v>556</v>
      </c>
    </row>
    <row r="780" spans="1:8" ht="15.75" x14ac:dyDescent="0.35">
      <c r="A780" s="1" t="s">
        <v>963</v>
      </c>
      <c r="B780" s="1" t="s">
        <v>964</v>
      </c>
      <c r="C780" s="1" t="s">
        <v>965</v>
      </c>
      <c r="D780" s="1" t="s">
        <v>10</v>
      </c>
      <c r="E780" s="1" t="s">
        <v>18</v>
      </c>
      <c r="F780" s="4" t="s">
        <v>865</v>
      </c>
      <c r="H780" s="22" t="s">
        <v>553</v>
      </c>
    </row>
    <row r="781" spans="1:8" ht="15.75" x14ac:dyDescent="0.35">
      <c r="A781" s="1" t="s">
        <v>963</v>
      </c>
      <c r="B781" s="1" t="s">
        <v>964</v>
      </c>
      <c r="C781" s="1" t="s">
        <v>965</v>
      </c>
      <c r="D781" s="1" t="s">
        <v>10</v>
      </c>
      <c r="E781" s="1" t="s">
        <v>18</v>
      </c>
      <c r="F781" s="2" t="s">
        <v>864</v>
      </c>
      <c r="H781" s="22" t="s">
        <v>555</v>
      </c>
    </row>
    <row r="782" spans="1:8" ht="15.75" x14ac:dyDescent="0.35">
      <c r="A782" s="1" t="s">
        <v>963</v>
      </c>
      <c r="B782" s="1" t="s">
        <v>964</v>
      </c>
      <c r="C782" s="1" t="s">
        <v>965</v>
      </c>
      <c r="D782" s="1" t="s">
        <v>10</v>
      </c>
      <c r="E782" s="1" t="s">
        <v>101</v>
      </c>
      <c r="F782" s="2" t="s">
        <v>530</v>
      </c>
      <c r="H782" s="22" t="s">
        <v>558</v>
      </c>
    </row>
    <row r="783" spans="1:8" ht="15.75" x14ac:dyDescent="0.35">
      <c r="A783" s="1" t="s">
        <v>963</v>
      </c>
      <c r="B783" s="1" t="s">
        <v>964</v>
      </c>
      <c r="C783" s="1" t="s">
        <v>965</v>
      </c>
      <c r="D783" s="1" t="s">
        <v>10</v>
      </c>
      <c r="E783" s="1" t="s">
        <v>101</v>
      </c>
      <c r="F783" s="4" t="s">
        <v>531</v>
      </c>
      <c r="H783" s="22" t="s">
        <v>557</v>
      </c>
    </row>
    <row r="784" spans="1:8" ht="15.75" x14ac:dyDescent="0.35">
      <c r="A784" s="1" t="s">
        <v>963</v>
      </c>
      <c r="B784" s="1" t="s">
        <v>964</v>
      </c>
      <c r="C784" s="1" t="s">
        <v>965</v>
      </c>
      <c r="D784" s="1" t="s">
        <v>10</v>
      </c>
      <c r="E784" s="1" t="s">
        <v>101</v>
      </c>
      <c r="F784" s="2" t="s">
        <v>526</v>
      </c>
      <c r="H784" s="22" t="s">
        <v>586</v>
      </c>
    </row>
    <row r="785" spans="1:8" ht="15.75" x14ac:dyDescent="0.35">
      <c r="A785" s="1" t="s">
        <v>963</v>
      </c>
      <c r="B785" s="1" t="s">
        <v>964</v>
      </c>
      <c r="C785" s="1" t="s">
        <v>965</v>
      </c>
      <c r="D785" s="1" t="s">
        <v>10</v>
      </c>
      <c r="E785" s="1" t="s">
        <v>101</v>
      </c>
      <c r="F785" s="4" t="s">
        <v>524</v>
      </c>
      <c r="H785" s="22" t="s">
        <v>584</v>
      </c>
    </row>
    <row r="786" spans="1:8" ht="15.75" x14ac:dyDescent="0.35">
      <c r="A786" s="1" t="s">
        <v>963</v>
      </c>
      <c r="B786" s="1" t="s">
        <v>964</v>
      </c>
      <c r="C786" s="1" t="s">
        <v>965</v>
      </c>
      <c r="D786" s="1" t="s">
        <v>791</v>
      </c>
      <c r="E786" s="1" t="s">
        <v>101</v>
      </c>
      <c r="F786" s="2" t="s">
        <v>955</v>
      </c>
      <c r="H786" s="22" t="s">
        <v>585</v>
      </c>
    </row>
    <row r="787" spans="1:8" ht="15.75" x14ac:dyDescent="0.35">
      <c r="A787" s="1" t="s">
        <v>963</v>
      </c>
      <c r="B787" s="1" t="s">
        <v>964</v>
      </c>
      <c r="C787" s="1" t="s">
        <v>965</v>
      </c>
      <c r="D787" s="1" t="s">
        <v>312</v>
      </c>
      <c r="E787" s="1" t="s">
        <v>101</v>
      </c>
      <c r="F787" s="2" t="s">
        <v>365</v>
      </c>
      <c r="H787" s="22" t="s">
        <v>608</v>
      </c>
    </row>
    <row r="788" spans="1:8" ht="15.75" x14ac:dyDescent="0.35">
      <c r="A788" s="1" t="s">
        <v>963</v>
      </c>
      <c r="B788" s="1" t="s">
        <v>964</v>
      </c>
      <c r="C788" s="1" t="s">
        <v>965</v>
      </c>
      <c r="D788" s="1" t="s">
        <v>312</v>
      </c>
      <c r="E788" s="1" t="s">
        <v>101</v>
      </c>
      <c r="F788" s="2" t="s">
        <v>367</v>
      </c>
      <c r="H788" s="22" t="s">
        <v>974</v>
      </c>
    </row>
    <row r="789" spans="1:8" ht="15.75" x14ac:dyDescent="0.35">
      <c r="A789" s="1"/>
      <c r="B789" s="1"/>
      <c r="C789" s="1"/>
      <c r="D789" s="1"/>
      <c r="E789" s="1"/>
      <c r="F789" s="2"/>
      <c r="H789" s="22" t="s">
        <v>612</v>
      </c>
    </row>
    <row r="790" spans="1:8" ht="15.75" x14ac:dyDescent="0.35">
      <c r="A790" s="1"/>
      <c r="B790" s="1"/>
      <c r="C790" s="1"/>
      <c r="D790" s="1"/>
      <c r="E790" s="1"/>
      <c r="F790" s="2"/>
      <c r="H790" s="22" t="s">
        <v>610</v>
      </c>
    </row>
    <row r="791" spans="1:8" ht="15.75" x14ac:dyDescent="0.35">
      <c r="A791" s="1"/>
      <c r="B791" s="1"/>
      <c r="C791" s="1"/>
      <c r="D791" s="1"/>
      <c r="E791" s="1"/>
      <c r="F791" s="2"/>
      <c r="H791" s="22" t="s">
        <v>611</v>
      </c>
    </row>
    <row r="792" spans="1:8" ht="15.75" x14ac:dyDescent="0.35">
      <c r="A792" s="1"/>
      <c r="B792" s="1"/>
      <c r="C792" s="1"/>
      <c r="D792" s="1"/>
      <c r="E792" s="1"/>
      <c r="F792" s="2"/>
      <c r="H792" s="22" t="s">
        <v>613</v>
      </c>
    </row>
    <row r="793" spans="1:8" ht="15.75" x14ac:dyDescent="0.35">
      <c r="A793" s="1" t="s">
        <v>975</v>
      </c>
      <c r="B793" s="1" t="s">
        <v>976</v>
      </c>
      <c r="C793" s="1" t="s">
        <v>9</v>
      </c>
      <c r="D793" s="1" t="s">
        <v>42</v>
      </c>
      <c r="E793" s="1" t="s">
        <v>18</v>
      </c>
      <c r="F793" s="2" t="s">
        <v>977</v>
      </c>
      <c r="H793" s="22" t="s">
        <v>619</v>
      </c>
    </row>
    <row r="794" spans="1:8" ht="15.75" x14ac:dyDescent="0.35">
      <c r="A794" s="1" t="s">
        <v>978</v>
      </c>
      <c r="B794" s="1" t="s">
        <v>979</v>
      </c>
      <c r="C794" s="1" t="s">
        <v>9</v>
      </c>
      <c r="D794" s="1" t="s">
        <v>10</v>
      </c>
      <c r="E794" s="1" t="s">
        <v>18</v>
      </c>
      <c r="F794" s="2" t="s">
        <v>424</v>
      </c>
      <c r="H794" s="22" t="s">
        <v>617</v>
      </c>
    </row>
    <row r="795" spans="1:8" ht="15.75" x14ac:dyDescent="0.35">
      <c r="A795" s="1" t="s">
        <v>978</v>
      </c>
      <c r="B795" s="1" t="s">
        <v>979</v>
      </c>
      <c r="C795" s="1" t="s">
        <v>9</v>
      </c>
      <c r="D795" s="1" t="s">
        <v>10</v>
      </c>
      <c r="E795" s="1" t="s">
        <v>18</v>
      </c>
      <c r="F795" s="4" t="s">
        <v>426</v>
      </c>
      <c r="H795" s="22" t="s">
        <v>618</v>
      </c>
    </row>
    <row r="796" spans="1:8" ht="15.75" x14ac:dyDescent="0.35">
      <c r="A796" s="1" t="s">
        <v>980</v>
      </c>
      <c r="B796" s="1" t="s">
        <v>17</v>
      </c>
      <c r="C796" s="1" t="s">
        <v>981</v>
      </c>
      <c r="D796" s="1" t="s">
        <v>10</v>
      </c>
      <c r="E796" s="1" t="s">
        <v>18</v>
      </c>
      <c r="F796" s="4" t="s">
        <v>464</v>
      </c>
      <c r="H796" s="22" t="s">
        <v>631</v>
      </c>
    </row>
    <row r="797" spans="1:8" ht="15.75" x14ac:dyDescent="0.35">
      <c r="A797" s="1" t="s">
        <v>980</v>
      </c>
      <c r="B797" s="1" t="s">
        <v>17</v>
      </c>
      <c r="C797" s="1" t="s">
        <v>981</v>
      </c>
      <c r="D797" s="1" t="s">
        <v>10</v>
      </c>
      <c r="E797" s="1" t="s">
        <v>18</v>
      </c>
      <c r="F797" s="2" t="s">
        <v>462</v>
      </c>
      <c r="H797" s="22" t="s">
        <v>651</v>
      </c>
    </row>
    <row r="798" spans="1:8" ht="15.75" x14ac:dyDescent="0.35">
      <c r="A798" s="1" t="s">
        <v>980</v>
      </c>
      <c r="B798" s="1" t="s">
        <v>17</v>
      </c>
      <c r="C798" s="1" t="s">
        <v>981</v>
      </c>
      <c r="D798" s="1" t="s">
        <v>10</v>
      </c>
      <c r="E798" s="1" t="s">
        <v>18</v>
      </c>
      <c r="F798" s="4" t="s">
        <v>466</v>
      </c>
      <c r="H798" s="22" t="s">
        <v>726</v>
      </c>
    </row>
    <row r="799" spans="1:8" ht="15.75" x14ac:dyDescent="0.35">
      <c r="A799" s="1" t="s">
        <v>980</v>
      </c>
      <c r="B799" s="1" t="s">
        <v>17</v>
      </c>
      <c r="C799" s="1" t="s">
        <v>981</v>
      </c>
      <c r="D799" s="1" t="s">
        <v>10</v>
      </c>
      <c r="E799" s="1" t="s">
        <v>101</v>
      </c>
      <c r="F799" s="7" t="s">
        <v>458</v>
      </c>
      <c r="H799" s="22" t="s">
        <v>722</v>
      </c>
    </row>
    <row r="800" spans="1:8" ht="15.75" x14ac:dyDescent="0.35">
      <c r="A800" s="1" t="s">
        <v>980</v>
      </c>
      <c r="B800" s="1" t="s">
        <v>17</v>
      </c>
      <c r="C800" s="1" t="s">
        <v>981</v>
      </c>
      <c r="D800" s="1" t="s">
        <v>10</v>
      </c>
      <c r="E800" s="1" t="s">
        <v>101</v>
      </c>
      <c r="F800" s="6" t="s">
        <v>458</v>
      </c>
      <c r="H800" s="22" t="s">
        <v>724</v>
      </c>
    </row>
    <row r="801" spans="1:8" ht="15.75" x14ac:dyDescent="0.35">
      <c r="A801" s="1" t="s">
        <v>23</v>
      </c>
      <c r="B801" s="1" t="s">
        <v>979</v>
      </c>
      <c r="C801" s="1" t="s">
        <v>9</v>
      </c>
      <c r="D801" s="1" t="s">
        <v>20</v>
      </c>
      <c r="E801" s="3" t="s">
        <v>58</v>
      </c>
      <c r="F801" s="2" t="s">
        <v>22</v>
      </c>
      <c r="H801" s="22" t="s">
        <v>729</v>
      </c>
    </row>
    <row r="802" spans="1:8" ht="15.75" x14ac:dyDescent="0.35">
      <c r="A802" s="1" t="s">
        <v>28</v>
      </c>
      <c r="B802" s="1" t="s">
        <v>979</v>
      </c>
      <c r="C802" s="1" t="s">
        <v>186</v>
      </c>
      <c r="D802" s="1" t="s">
        <v>10</v>
      </c>
      <c r="E802" s="1" t="s">
        <v>101</v>
      </c>
      <c r="F802" s="2" t="s">
        <v>551</v>
      </c>
      <c r="H802" s="22" t="s">
        <v>745</v>
      </c>
    </row>
    <row r="803" spans="1:8" ht="15.75" x14ac:dyDescent="0.35">
      <c r="A803" s="1" t="s">
        <v>375</v>
      </c>
      <c r="B803" s="1" t="s">
        <v>979</v>
      </c>
      <c r="C803" s="1" t="s">
        <v>9</v>
      </c>
      <c r="D803" s="1" t="s">
        <v>42</v>
      </c>
      <c r="E803" s="1" t="s">
        <v>18</v>
      </c>
      <c r="F803" s="2" t="s">
        <v>982</v>
      </c>
      <c r="H803" s="22" t="s">
        <v>776</v>
      </c>
    </row>
    <row r="804" spans="1:8" ht="15.75" x14ac:dyDescent="0.35">
      <c r="A804" s="1" t="s">
        <v>375</v>
      </c>
      <c r="B804" s="1" t="s">
        <v>979</v>
      </c>
      <c r="C804" s="1" t="s">
        <v>9</v>
      </c>
      <c r="D804" s="1" t="s">
        <v>42</v>
      </c>
      <c r="E804" s="1" t="s">
        <v>18</v>
      </c>
      <c r="F804" s="4" t="s">
        <v>983</v>
      </c>
      <c r="H804" s="22" t="s">
        <v>774</v>
      </c>
    </row>
    <row r="805" spans="1:8" ht="15.75" x14ac:dyDescent="0.35">
      <c r="A805" s="1" t="s">
        <v>375</v>
      </c>
      <c r="B805" s="5">
        <v>0.03</v>
      </c>
      <c r="C805" s="1" t="s">
        <v>9</v>
      </c>
      <c r="D805" s="1" t="s">
        <v>10</v>
      </c>
      <c r="E805" s="1" t="s">
        <v>18</v>
      </c>
      <c r="F805" s="2" t="s">
        <v>508</v>
      </c>
      <c r="H805" s="22" t="s">
        <v>782</v>
      </c>
    </row>
    <row r="806" spans="1:8" ht="15.75" x14ac:dyDescent="0.35">
      <c r="A806" s="1" t="s">
        <v>984</v>
      </c>
      <c r="B806" s="1" t="s">
        <v>979</v>
      </c>
      <c r="C806" s="1"/>
      <c r="D806" s="1" t="s">
        <v>203</v>
      </c>
      <c r="E806" s="3" t="s">
        <v>58</v>
      </c>
      <c r="F806" s="2" t="s">
        <v>353</v>
      </c>
      <c r="H806" s="22" t="s">
        <v>778</v>
      </c>
    </row>
    <row r="807" spans="1:8" ht="15.75" x14ac:dyDescent="0.35">
      <c r="A807" s="1" t="s">
        <v>985</v>
      </c>
      <c r="B807" s="1">
        <v>173000</v>
      </c>
      <c r="C807" s="1"/>
      <c r="D807" s="1" t="s">
        <v>203</v>
      </c>
      <c r="E807" s="3" t="s">
        <v>197</v>
      </c>
      <c r="F807" s="2" t="s">
        <v>333</v>
      </c>
      <c r="H807" s="22" t="s">
        <v>780</v>
      </c>
    </row>
    <row r="808" spans="1:8" ht="15.75" x14ac:dyDescent="0.35">
      <c r="A808" s="1" t="s">
        <v>986</v>
      </c>
      <c r="B808" s="1" t="s">
        <v>8</v>
      </c>
      <c r="C808" s="1" t="s">
        <v>8</v>
      </c>
      <c r="D808" s="1" t="s">
        <v>10</v>
      </c>
      <c r="E808" s="3" t="s">
        <v>622</v>
      </c>
      <c r="F808" s="2" t="s">
        <v>859</v>
      </c>
      <c r="H808" s="22" t="s">
        <v>977</v>
      </c>
    </row>
    <row r="809" spans="1:8" ht="15.75" x14ac:dyDescent="0.35">
      <c r="A809" s="1" t="s">
        <v>987</v>
      </c>
      <c r="B809" s="1" t="s">
        <v>979</v>
      </c>
      <c r="C809" s="1" t="s">
        <v>17</v>
      </c>
      <c r="D809" s="1" t="s">
        <v>203</v>
      </c>
      <c r="E809" s="3" t="s">
        <v>197</v>
      </c>
      <c r="F809" s="2" t="s">
        <v>327</v>
      </c>
      <c r="H809" s="22" t="s">
        <v>806</v>
      </c>
    </row>
    <row r="810" spans="1:8" ht="15.75" x14ac:dyDescent="0.35">
      <c r="A810" s="1" t="s">
        <v>988</v>
      </c>
      <c r="B810" s="1" t="s">
        <v>979</v>
      </c>
      <c r="C810" s="1" t="s">
        <v>17</v>
      </c>
      <c r="D810" s="1" t="s">
        <v>42</v>
      </c>
      <c r="E810" s="2" t="s">
        <v>18</v>
      </c>
      <c r="F810" s="2" t="s">
        <v>974</v>
      </c>
      <c r="H810" s="22" t="s">
        <v>924</v>
      </c>
    </row>
    <row r="811" spans="1:8" ht="15.75" x14ac:dyDescent="0.35">
      <c r="A811" s="1" t="s">
        <v>989</v>
      </c>
      <c r="B811" s="5">
        <v>0.8</v>
      </c>
      <c r="C811" s="1" t="s">
        <v>340</v>
      </c>
      <c r="D811" s="1" t="s">
        <v>10</v>
      </c>
      <c r="E811" s="3" t="s">
        <v>622</v>
      </c>
      <c r="F811" s="2" t="s">
        <v>673</v>
      </c>
      <c r="H811" s="22" t="s">
        <v>870</v>
      </c>
    </row>
    <row r="812" spans="1:8" ht="15.75" x14ac:dyDescent="0.35">
      <c r="A812" s="1" t="s">
        <v>990</v>
      </c>
      <c r="B812" s="1" t="s">
        <v>979</v>
      </c>
      <c r="C812" s="1" t="s">
        <v>9</v>
      </c>
      <c r="D812" s="1" t="s">
        <v>10</v>
      </c>
      <c r="E812" s="3" t="s">
        <v>197</v>
      </c>
      <c r="F812" s="2" t="s">
        <v>672</v>
      </c>
      <c r="H812" s="22" t="s">
        <v>872</v>
      </c>
    </row>
    <row r="813" spans="1:8" ht="15.75" x14ac:dyDescent="0.35">
      <c r="A813" s="1" t="s">
        <v>991</v>
      </c>
      <c r="B813" s="1" t="s">
        <v>979</v>
      </c>
      <c r="C813" s="1" t="s">
        <v>210</v>
      </c>
      <c r="D813" s="1" t="s">
        <v>10</v>
      </c>
      <c r="E813" s="2" t="s">
        <v>966</v>
      </c>
      <c r="F813" s="2" t="s">
        <v>497</v>
      </c>
      <c r="H813" s="22" t="s">
        <v>874</v>
      </c>
    </row>
    <row r="814" spans="1:8" ht="15.75" x14ac:dyDescent="0.35">
      <c r="A814" s="1" t="s">
        <v>991</v>
      </c>
      <c r="B814" s="1" t="s">
        <v>979</v>
      </c>
      <c r="C814" s="1" t="s">
        <v>210</v>
      </c>
      <c r="D814" s="1" t="s">
        <v>10</v>
      </c>
      <c r="E814" s="2" t="s">
        <v>119</v>
      </c>
      <c r="F814" s="2" t="s">
        <v>501</v>
      </c>
      <c r="H814" s="22" t="s">
        <v>888</v>
      </c>
    </row>
    <row r="815" spans="1:8" ht="15.75" x14ac:dyDescent="0.35">
      <c r="A815" s="1" t="s">
        <v>991</v>
      </c>
      <c r="B815" s="1" t="s">
        <v>979</v>
      </c>
      <c r="C815" s="1" t="s">
        <v>210</v>
      </c>
      <c r="D815" s="1" t="s">
        <v>10</v>
      </c>
      <c r="E815" s="2" t="s">
        <v>18</v>
      </c>
      <c r="F815" s="2" t="s">
        <v>499</v>
      </c>
      <c r="H815" s="22" t="s">
        <v>881</v>
      </c>
    </row>
    <row r="816" spans="1:8" ht="15.75" x14ac:dyDescent="0.35">
      <c r="A816" s="1" t="s">
        <v>992</v>
      </c>
      <c r="B816" s="1" t="s">
        <v>8</v>
      </c>
      <c r="C816" s="1"/>
      <c r="D816" s="1" t="s">
        <v>10</v>
      </c>
      <c r="E816" s="2" t="s">
        <v>101</v>
      </c>
      <c r="F816" s="2" t="s">
        <v>873</v>
      </c>
      <c r="H816" s="22" t="s">
        <v>883</v>
      </c>
    </row>
    <row r="817" spans="1:8" ht="15.75" x14ac:dyDescent="0.35">
      <c r="A817" s="1" t="s">
        <v>993</v>
      </c>
      <c r="B817" s="1" t="s">
        <v>979</v>
      </c>
      <c r="C817" s="1" t="s">
        <v>9</v>
      </c>
      <c r="D817" s="1" t="s">
        <v>51</v>
      </c>
      <c r="E817" s="1" t="s">
        <v>744</v>
      </c>
      <c r="F817" s="13" t="s">
        <v>57</v>
      </c>
      <c r="H817" s="22" t="s">
        <v>885</v>
      </c>
    </row>
    <row r="818" spans="1:8" ht="15.75" x14ac:dyDescent="0.35">
      <c r="A818" s="1" t="s">
        <v>993</v>
      </c>
      <c r="B818" s="1" t="s">
        <v>979</v>
      </c>
      <c r="C818" s="1" t="s">
        <v>9</v>
      </c>
      <c r="D818" s="1" t="s">
        <v>51</v>
      </c>
      <c r="E818" s="1" t="s">
        <v>744</v>
      </c>
      <c r="F818" s="13" t="s">
        <v>53</v>
      </c>
      <c r="H818" s="22" t="s">
        <v>886</v>
      </c>
    </row>
    <row r="819" spans="1:8" ht="15.75" x14ac:dyDescent="0.35">
      <c r="A819" s="1" t="s">
        <v>993</v>
      </c>
      <c r="B819" s="1" t="s">
        <v>979</v>
      </c>
      <c r="C819" s="1" t="s">
        <v>9</v>
      </c>
      <c r="D819" s="1" t="s">
        <v>51</v>
      </c>
      <c r="E819" s="1" t="s">
        <v>744</v>
      </c>
      <c r="F819" s="13" t="s">
        <v>55</v>
      </c>
      <c r="H819" s="22" t="s">
        <v>889</v>
      </c>
    </row>
    <row r="820" spans="1:8" ht="15.75" x14ac:dyDescent="0.35">
      <c r="A820" s="1" t="s">
        <v>993</v>
      </c>
      <c r="B820" s="1" t="s">
        <v>979</v>
      </c>
      <c r="C820" s="1" t="s">
        <v>9</v>
      </c>
      <c r="D820" s="1" t="s">
        <v>368</v>
      </c>
      <c r="E820" s="2" t="s">
        <v>860</v>
      </c>
      <c r="F820" s="14" t="s">
        <v>369</v>
      </c>
      <c r="H820" s="22" t="s">
        <v>900</v>
      </c>
    </row>
    <row r="821" spans="1:8" ht="15.75" x14ac:dyDescent="0.35">
      <c r="A821" s="1" t="s">
        <v>993</v>
      </c>
      <c r="B821" s="1" t="s">
        <v>979</v>
      </c>
      <c r="C821" s="1" t="s">
        <v>9</v>
      </c>
      <c r="D821" s="1" t="s">
        <v>10</v>
      </c>
      <c r="E821" s="1" t="s">
        <v>101</v>
      </c>
      <c r="F821" s="2" t="s">
        <v>793</v>
      </c>
      <c r="H821" s="22" t="s">
        <v>896</v>
      </c>
    </row>
    <row r="822" spans="1:8" ht="15.75" x14ac:dyDescent="0.35">
      <c r="A822" s="1" t="s">
        <v>993</v>
      </c>
      <c r="B822" s="1" t="s">
        <v>979</v>
      </c>
      <c r="C822" s="1" t="s">
        <v>9</v>
      </c>
      <c r="D822" s="1" t="s">
        <v>10</v>
      </c>
      <c r="E822" s="1" t="s">
        <v>101</v>
      </c>
      <c r="F822" s="4" t="s">
        <v>795</v>
      </c>
      <c r="H822" s="22" t="s">
        <v>898</v>
      </c>
    </row>
    <row r="823" spans="1:8" ht="15.75" x14ac:dyDescent="0.35">
      <c r="A823" s="1" t="s">
        <v>993</v>
      </c>
      <c r="B823" s="1" t="s">
        <v>979</v>
      </c>
      <c r="C823" s="1" t="s">
        <v>994</v>
      </c>
      <c r="D823" s="1" t="s">
        <v>911</v>
      </c>
      <c r="E823" s="2"/>
      <c r="F823" s="10" t="s">
        <v>914</v>
      </c>
      <c r="H823" s="22" t="s">
        <v>982</v>
      </c>
    </row>
    <row r="824" spans="1:8" ht="15.75" x14ac:dyDescent="0.35">
      <c r="A824" s="1" t="s">
        <v>993</v>
      </c>
      <c r="B824" s="1" t="s">
        <v>979</v>
      </c>
      <c r="C824" s="1" t="s">
        <v>9</v>
      </c>
      <c r="D824" s="1" t="s">
        <v>10</v>
      </c>
      <c r="E824" s="1" t="s">
        <v>860</v>
      </c>
      <c r="F824" s="14" t="s">
        <v>736</v>
      </c>
      <c r="H824" s="22" t="s">
        <v>983</v>
      </c>
    </row>
    <row r="825" spans="1:8" ht="15.75" x14ac:dyDescent="0.35">
      <c r="A825" s="1" t="s">
        <v>993</v>
      </c>
      <c r="B825" s="1" t="s">
        <v>995</v>
      </c>
      <c r="C825" s="1" t="s">
        <v>994</v>
      </c>
      <c r="D825" s="1" t="s">
        <v>484</v>
      </c>
      <c r="E825" s="1" t="s">
        <v>860</v>
      </c>
      <c r="F825" s="14" t="s">
        <v>892</v>
      </c>
      <c r="H825" s="22" t="s">
        <v>902</v>
      </c>
    </row>
    <row r="826" spans="1:8" ht="15.75" x14ac:dyDescent="0.35">
      <c r="A826" s="1" t="s">
        <v>993</v>
      </c>
      <c r="B826" s="1" t="s">
        <v>979</v>
      </c>
      <c r="C826" s="1" t="s">
        <v>994</v>
      </c>
      <c r="D826" s="1" t="s">
        <v>484</v>
      </c>
      <c r="E826" s="3" t="s">
        <v>58</v>
      </c>
      <c r="F826" s="15" t="s">
        <v>887</v>
      </c>
      <c r="H826" s="22" t="s">
        <v>901</v>
      </c>
    </row>
    <row r="827" spans="1:8" ht="15.75" x14ac:dyDescent="0.35">
      <c r="A827" s="1" t="s">
        <v>993</v>
      </c>
      <c r="B827" s="1" t="s">
        <v>979</v>
      </c>
      <c r="C827" s="1" t="s">
        <v>994</v>
      </c>
      <c r="D827" s="1" t="s">
        <v>897</v>
      </c>
      <c r="E827" s="1" t="s">
        <v>860</v>
      </c>
      <c r="F827" s="15" t="s">
        <v>899</v>
      </c>
      <c r="H827" s="22" t="s">
        <v>905</v>
      </c>
    </row>
    <row r="828" spans="1:8" ht="15.75" x14ac:dyDescent="0.35">
      <c r="A828" s="1" t="s">
        <v>993</v>
      </c>
      <c r="B828" s="1" t="s">
        <v>979</v>
      </c>
      <c r="C828" s="1" t="s">
        <v>994</v>
      </c>
      <c r="D828" s="1" t="s">
        <v>10</v>
      </c>
      <c r="E828" s="1" t="s">
        <v>860</v>
      </c>
      <c r="F828" s="15" t="s">
        <v>717</v>
      </c>
      <c r="H828" s="22" t="s">
        <v>908</v>
      </c>
    </row>
    <row r="829" spans="1:8" ht="15.75" x14ac:dyDescent="0.35">
      <c r="A829" s="1" t="s">
        <v>993</v>
      </c>
      <c r="B829" s="1" t="s">
        <v>979</v>
      </c>
      <c r="C829" s="1" t="s">
        <v>996</v>
      </c>
      <c r="D829" s="1" t="s">
        <v>484</v>
      </c>
      <c r="E829" s="1" t="s">
        <v>101</v>
      </c>
      <c r="F829" s="2" t="s">
        <v>890</v>
      </c>
      <c r="H829" s="22" t="s">
        <v>913</v>
      </c>
    </row>
    <row r="830" spans="1:8" ht="15.75" x14ac:dyDescent="0.35">
      <c r="A830" s="1" t="s">
        <v>993</v>
      </c>
      <c r="B830" s="1" t="s">
        <v>979</v>
      </c>
      <c r="C830" s="1" t="s">
        <v>996</v>
      </c>
      <c r="D830" s="1" t="s">
        <v>930</v>
      </c>
      <c r="E830" s="1" t="s">
        <v>101</v>
      </c>
      <c r="F830" s="2" t="s">
        <v>931</v>
      </c>
      <c r="H830" s="22" t="s">
        <v>915</v>
      </c>
    </row>
    <row r="831" spans="1:8" ht="15.75" x14ac:dyDescent="0.35">
      <c r="A831" s="1" t="s">
        <v>993</v>
      </c>
      <c r="B831" s="1" t="s">
        <v>979</v>
      </c>
      <c r="C831" s="1" t="s">
        <v>996</v>
      </c>
      <c r="D831" s="1" t="s">
        <v>903</v>
      </c>
      <c r="E831" s="2" t="s">
        <v>101</v>
      </c>
      <c r="F831" s="16" t="s">
        <v>906</v>
      </c>
      <c r="H831" s="22" t="s">
        <v>923</v>
      </c>
    </row>
    <row r="832" spans="1:8" ht="15.75" x14ac:dyDescent="0.35">
      <c r="A832" s="1"/>
      <c r="B832" s="1" t="s">
        <v>979</v>
      </c>
      <c r="C832" s="1" t="s">
        <v>996</v>
      </c>
      <c r="D832" s="1" t="s">
        <v>903</v>
      </c>
      <c r="E832" s="2" t="s">
        <v>101</v>
      </c>
      <c r="F832" s="16" t="s">
        <v>997</v>
      </c>
      <c r="H832" s="22" t="s">
        <v>919</v>
      </c>
    </row>
    <row r="833" spans="1:8" ht="15.75" x14ac:dyDescent="0.35">
      <c r="A833" s="1" t="s">
        <v>993</v>
      </c>
      <c r="B833" s="1" t="s">
        <v>979</v>
      </c>
      <c r="C833" s="1"/>
      <c r="D833" s="1" t="s">
        <v>689</v>
      </c>
      <c r="E833" s="1" t="s">
        <v>101</v>
      </c>
      <c r="F833" s="2" t="s">
        <v>929</v>
      </c>
      <c r="H833" s="22" t="s">
        <v>920</v>
      </c>
    </row>
    <row r="834" spans="1:8" ht="15.75" x14ac:dyDescent="0.35">
      <c r="A834" s="1" t="s">
        <v>998</v>
      </c>
      <c r="B834" s="1" t="s">
        <v>979</v>
      </c>
      <c r="C834" s="1" t="s">
        <v>999</v>
      </c>
      <c r="D834" s="1" t="s">
        <v>312</v>
      </c>
      <c r="E834" s="1" t="s">
        <v>101</v>
      </c>
      <c r="F834" s="2" t="s">
        <v>362</v>
      </c>
      <c r="H834" s="22" t="s">
        <v>921</v>
      </c>
    </row>
    <row r="835" spans="1:8" ht="15.75" x14ac:dyDescent="0.35">
      <c r="A835" s="1" t="s">
        <v>980</v>
      </c>
      <c r="B835" s="1" t="s">
        <v>979</v>
      </c>
      <c r="C835" s="1" t="s">
        <v>981</v>
      </c>
      <c r="D835" s="1" t="s">
        <v>42</v>
      </c>
      <c r="E835" s="1" t="s">
        <v>18</v>
      </c>
      <c r="F835" s="2" t="s">
        <v>973</v>
      </c>
      <c r="H835" s="22" t="s">
        <v>922</v>
      </c>
    </row>
    <row r="836" spans="1:8" ht="15.75" x14ac:dyDescent="0.35">
      <c r="A836" s="1" t="s">
        <v>980</v>
      </c>
      <c r="B836" s="1" t="s">
        <v>979</v>
      </c>
      <c r="C836" s="1" t="s">
        <v>981</v>
      </c>
      <c r="D836" s="1" t="s">
        <v>42</v>
      </c>
      <c r="E836" s="1" t="s">
        <v>18</v>
      </c>
      <c r="F836" s="4" t="s">
        <v>972</v>
      </c>
      <c r="H836" s="22" t="s">
        <v>925</v>
      </c>
    </row>
    <row r="837" spans="1:8" ht="15.75" x14ac:dyDescent="0.35">
      <c r="A837" s="1"/>
      <c r="B837" s="1"/>
      <c r="C837" s="1"/>
      <c r="D837" s="1"/>
      <c r="E837" s="1"/>
      <c r="F837" s="2"/>
      <c r="H837" s="22" t="s">
        <v>926</v>
      </c>
    </row>
    <row r="838" spans="1:8" ht="15.75" x14ac:dyDescent="0.35">
      <c r="A838" s="1"/>
      <c r="B838" s="1"/>
      <c r="C838" s="1"/>
      <c r="D838" s="1"/>
      <c r="E838" s="1"/>
      <c r="F838" s="2"/>
      <c r="H838" s="22" t="s">
        <v>927</v>
      </c>
    </row>
    <row r="839" spans="1:8" ht="15.75" x14ac:dyDescent="0.35">
      <c r="A839" s="1"/>
      <c r="B839" s="1"/>
      <c r="C839" s="1"/>
      <c r="D839" s="1"/>
      <c r="E839" s="1"/>
      <c r="F839" s="17"/>
      <c r="H839" s="22" t="s">
        <v>928</v>
      </c>
    </row>
    <row r="840" spans="1:8" ht="15.75" x14ac:dyDescent="0.35">
      <c r="A840" s="1"/>
      <c r="B840" s="1"/>
      <c r="C840" s="1"/>
      <c r="D840" s="1"/>
      <c r="E840" s="1"/>
      <c r="F840" s="10" t="s">
        <v>1000</v>
      </c>
      <c r="H840" s="22" t="s">
        <v>935</v>
      </c>
    </row>
    <row r="841" spans="1:8" ht="15.75" x14ac:dyDescent="0.35">
      <c r="A841" s="1"/>
      <c r="B841" s="1"/>
      <c r="C841" s="1"/>
      <c r="D841" s="1"/>
      <c r="E841" s="1"/>
      <c r="F841" s="2"/>
      <c r="H841" s="22" t="s">
        <v>937</v>
      </c>
    </row>
    <row r="842" spans="1:8" ht="15.75" x14ac:dyDescent="0.35">
      <c r="A842" s="1"/>
      <c r="B842" s="1"/>
      <c r="C842" s="1"/>
      <c r="D842" s="1"/>
      <c r="E842" s="1"/>
      <c r="F842" s="2"/>
      <c r="H842" s="22" t="s">
        <v>945</v>
      </c>
    </row>
    <row r="843" spans="1:8" ht="15.75" x14ac:dyDescent="0.35">
      <c r="A843" s="1"/>
      <c r="B843" s="1"/>
      <c r="C843" s="1"/>
      <c r="D843" s="1"/>
      <c r="E843" s="1"/>
      <c r="F843" s="2"/>
      <c r="H843" s="22" t="s">
        <v>946</v>
      </c>
    </row>
    <row r="844" spans="1:8" ht="15.75" x14ac:dyDescent="0.35">
      <c r="A844" s="1"/>
      <c r="B844" s="1"/>
      <c r="C844" s="1"/>
      <c r="D844" s="1"/>
      <c r="E844" s="1"/>
      <c r="F844" s="2"/>
      <c r="H844" s="22" t="s">
        <v>948</v>
      </c>
    </row>
    <row r="845" spans="1:8" ht="15.75" x14ac:dyDescent="0.35">
      <c r="A845" s="1"/>
      <c r="B845" s="1"/>
      <c r="C845" s="1"/>
      <c r="D845" s="1"/>
      <c r="E845" s="1"/>
      <c r="F845" s="2"/>
      <c r="H845" s="22" t="s">
        <v>950</v>
      </c>
    </row>
    <row r="846" spans="1:8" ht="15.75" x14ac:dyDescent="0.35">
      <c r="A846" s="1"/>
      <c r="B846" s="1"/>
      <c r="C846" s="1"/>
      <c r="D846" s="1"/>
      <c r="E846" s="1"/>
      <c r="F846" s="2"/>
      <c r="H846" s="22" t="s">
        <v>949</v>
      </c>
    </row>
    <row r="847" spans="1:8" ht="15.75" x14ac:dyDescent="0.35">
      <c r="A847" s="1"/>
      <c r="B847" s="1"/>
      <c r="C847" s="1"/>
      <c r="D847" s="1"/>
      <c r="E847" s="1"/>
      <c r="F847" s="2"/>
      <c r="H847" s="22" t="s">
        <v>951</v>
      </c>
    </row>
    <row r="848" spans="1:8" ht="15.75" x14ac:dyDescent="0.35">
      <c r="A848" s="1"/>
      <c r="B848" s="1"/>
      <c r="C848" s="1"/>
      <c r="D848" s="1"/>
      <c r="E848" s="1"/>
      <c r="F848" s="2"/>
      <c r="H848" s="21" t="s">
        <v>856</v>
      </c>
    </row>
    <row r="849" spans="1:8" ht="15.75" x14ac:dyDescent="0.35">
      <c r="A849" s="1"/>
      <c r="B849" s="1"/>
      <c r="C849" s="1"/>
      <c r="D849" s="1"/>
      <c r="E849" s="1"/>
      <c r="F849" s="2"/>
      <c r="H849" s="22" t="s">
        <v>857</v>
      </c>
    </row>
    <row r="850" spans="1:8" ht="15.75" x14ac:dyDescent="0.35">
      <c r="A850" s="1"/>
      <c r="B850" s="1"/>
      <c r="C850" s="1"/>
      <c r="D850" s="1"/>
      <c r="E850" s="1"/>
      <c r="F850" s="2"/>
      <c r="H850" s="21" t="s">
        <v>521</v>
      </c>
    </row>
    <row r="851" spans="1:8" ht="15.75" x14ac:dyDescent="0.35">
      <c r="A851" s="1"/>
      <c r="B851" s="1"/>
      <c r="C851" s="1"/>
      <c r="D851" s="1"/>
      <c r="E851" s="1"/>
      <c r="F851" s="2"/>
      <c r="H851" s="22" t="s">
        <v>522</v>
      </c>
    </row>
    <row r="852" spans="1:8" ht="15.75" x14ac:dyDescent="0.35">
      <c r="A852" s="1"/>
      <c r="B852" s="1"/>
      <c r="C852" s="1"/>
      <c r="D852" s="1"/>
      <c r="E852" s="1"/>
      <c r="F852" s="2"/>
      <c r="H852" s="21" t="s">
        <v>952</v>
      </c>
    </row>
    <row r="853" spans="1:8" ht="15.75" x14ac:dyDescent="0.35">
      <c r="A853" s="1"/>
      <c r="B853" s="1"/>
      <c r="C853" s="1"/>
      <c r="D853" s="1"/>
      <c r="E853" s="1"/>
      <c r="F853" s="2"/>
      <c r="H853" s="22" t="s">
        <v>953</v>
      </c>
    </row>
    <row r="854" spans="1:8" ht="15.75" x14ac:dyDescent="0.35">
      <c r="A854" s="1"/>
      <c r="B854" s="1"/>
      <c r="C854" s="1"/>
      <c r="D854" s="1"/>
      <c r="E854" s="1"/>
      <c r="F854" s="2"/>
      <c r="H854" s="21" t="s">
        <v>967</v>
      </c>
    </row>
    <row r="855" spans="1:8" ht="15.75" x14ac:dyDescent="0.35">
      <c r="A855" s="1"/>
      <c r="B855" s="1"/>
      <c r="C855" s="1"/>
      <c r="D855" s="1"/>
      <c r="E855" s="1"/>
      <c r="F855" s="2"/>
      <c r="H855" s="22" t="s">
        <v>968</v>
      </c>
    </row>
    <row r="856" spans="1:8" ht="15.75" x14ac:dyDescent="0.35">
      <c r="A856" s="1"/>
      <c r="B856" s="1"/>
      <c r="C856" s="1"/>
      <c r="D856" s="1"/>
      <c r="E856" s="1"/>
      <c r="F856" s="2"/>
      <c r="H856" s="22" t="s">
        <v>971</v>
      </c>
    </row>
    <row r="857" spans="1:8" ht="15.75" x14ac:dyDescent="0.35">
      <c r="A857" s="1"/>
      <c r="B857" s="1"/>
      <c r="C857" s="1"/>
      <c r="D857" s="1"/>
      <c r="E857" s="1"/>
      <c r="F857" s="2"/>
      <c r="H857" s="21" t="s">
        <v>1001</v>
      </c>
    </row>
    <row r="858" spans="1:8" ht="15.75" x14ac:dyDescent="0.35">
      <c r="A858" s="1"/>
      <c r="B858" s="1"/>
      <c r="C858" s="1"/>
      <c r="D858" s="1"/>
      <c r="E858" s="1"/>
      <c r="F858" s="2"/>
      <c r="H858" s="22" t="s">
        <v>961</v>
      </c>
    </row>
    <row r="859" spans="1:8" ht="15.75" x14ac:dyDescent="0.35">
      <c r="A859" s="1"/>
      <c r="B859" s="1"/>
      <c r="C859" s="1"/>
      <c r="D859" s="1"/>
      <c r="E859" s="1"/>
      <c r="F859" s="2"/>
      <c r="H859" s="22" t="s">
        <v>957</v>
      </c>
    </row>
    <row r="860" spans="1:8" ht="15.75" x14ac:dyDescent="0.35">
      <c r="A860" s="1"/>
      <c r="B860" s="1"/>
      <c r="C860" s="1"/>
      <c r="D860" s="1"/>
      <c r="E860" s="1"/>
      <c r="F860" s="2"/>
      <c r="H860" s="22" t="s">
        <v>956</v>
      </c>
    </row>
    <row r="861" spans="1:8" ht="15.75" x14ac:dyDescent="0.35">
      <c r="A861" s="1"/>
      <c r="B861" s="1"/>
      <c r="C861" s="1"/>
      <c r="D861" s="1"/>
      <c r="E861" s="1"/>
      <c r="F861" s="2"/>
      <c r="H861" s="22" t="s">
        <v>960</v>
      </c>
    </row>
    <row r="862" spans="1:8" ht="15.75" x14ac:dyDescent="0.35">
      <c r="A862" s="1"/>
      <c r="B862" s="1"/>
      <c r="C862" s="1"/>
      <c r="D862" s="1"/>
      <c r="E862" s="1"/>
      <c r="F862" s="2"/>
      <c r="H862" s="22" t="s">
        <v>958</v>
      </c>
    </row>
    <row r="863" spans="1:8" ht="15.75" x14ac:dyDescent="0.35">
      <c r="A863" s="1"/>
      <c r="B863" s="1"/>
      <c r="C863" s="1"/>
      <c r="D863" s="1"/>
      <c r="E863" s="1"/>
      <c r="F863" s="2"/>
      <c r="H863" s="22" t="s">
        <v>959</v>
      </c>
    </row>
    <row r="864" spans="1:8" ht="15.75" x14ac:dyDescent="0.35">
      <c r="A864" s="1"/>
      <c r="B864" s="1"/>
      <c r="C864" s="1"/>
      <c r="D864" s="1"/>
      <c r="E864" s="1"/>
      <c r="F864" s="2"/>
      <c r="H864" s="22" t="s">
        <v>962</v>
      </c>
    </row>
    <row r="865" spans="1:8" ht="15.75" x14ac:dyDescent="0.35">
      <c r="A865" s="1"/>
      <c r="B865" s="1"/>
      <c r="C865" s="1"/>
      <c r="D865" s="1"/>
      <c r="E865" s="1"/>
      <c r="F865" s="2"/>
      <c r="H865" s="22" t="s">
        <v>195</v>
      </c>
    </row>
    <row r="866" spans="1:8" ht="15.75" x14ac:dyDescent="0.35">
      <c r="A866" s="1"/>
      <c r="B866" s="1"/>
      <c r="C866" s="1"/>
      <c r="D866" s="1"/>
      <c r="E866" s="1"/>
      <c r="F866" s="2"/>
      <c r="H866" s="22" t="s">
        <v>430</v>
      </c>
    </row>
    <row r="867" spans="1:8" ht="15.75" x14ac:dyDescent="0.35">
      <c r="A867" s="1"/>
      <c r="B867" s="1"/>
      <c r="C867" s="1"/>
      <c r="D867" s="1"/>
      <c r="E867" s="1"/>
      <c r="F867" s="2"/>
      <c r="H867" s="22" t="s">
        <v>1001</v>
      </c>
    </row>
    <row r="868" spans="1:8" ht="15.75" x14ac:dyDescent="0.35">
      <c r="A868" s="1"/>
      <c r="B868" s="1"/>
      <c r="C868" s="1"/>
      <c r="D868" s="1"/>
      <c r="E868" s="1"/>
      <c r="F868" s="2"/>
      <c r="H868" s="21" t="s">
        <v>1002</v>
      </c>
    </row>
    <row r="869" spans="1:8" ht="15.75" x14ac:dyDescent="0.35">
      <c r="A869" s="1"/>
      <c r="B869" s="1"/>
      <c r="C869" s="1"/>
      <c r="D869" s="1"/>
      <c r="E869" s="1"/>
      <c r="F869" s="2"/>
    </row>
    <row r="870" spans="1:8" ht="15.75" x14ac:dyDescent="0.35">
      <c r="A870" s="1"/>
      <c r="B870" s="1"/>
      <c r="C870" s="1"/>
      <c r="D870" s="1"/>
      <c r="E870" s="1"/>
      <c r="F870" s="2"/>
    </row>
    <row r="871" spans="1:8" ht="15.75" x14ac:dyDescent="0.35">
      <c r="A871" s="1"/>
      <c r="B871" s="1"/>
      <c r="C871" s="1"/>
      <c r="D871" s="1"/>
      <c r="E871" s="1"/>
      <c r="F871" s="18"/>
    </row>
    <row r="872" spans="1:8" ht="15.75" x14ac:dyDescent="0.35">
      <c r="A872" s="1"/>
      <c r="B872" s="1"/>
      <c r="C872" s="1"/>
      <c r="D872" s="1"/>
      <c r="E872" s="1"/>
      <c r="F872" s="18"/>
    </row>
    <row r="873" spans="1:8" ht="15.75" x14ac:dyDescent="0.35">
      <c r="A873" s="1"/>
      <c r="B873" s="1"/>
      <c r="C873" s="1"/>
      <c r="D873" s="1"/>
      <c r="E873" s="1"/>
      <c r="F873" s="18"/>
    </row>
    <row r="874" spans="1:8" ht="15.75" x14ac:dyDescent="0.35">
      <c r="A874" s="1"/>
      <c r="B874" s="1"/>
      <c r="C874" s="1"/>
      <c r="D874" s="1"/>
      <c r="E874" s="1"/>
      <c r="F874" s="18"/>
    </row>
    <row r="875" spans="1:8" ht="15.75" x14ac:dyDescent="0.35">
      <c r="A875" s="1"/>
      <c r="B875" s="1"/>
      <c r="C875" s="1"/>
      <c r="D875" s="1"/>
      <c r="E875" s="1"/>
      <c r="F875" s="18"/>
    </row>
    <row r="876" spans="1:8" ht="15.75" x14ac:dyDescent="0.35">
      <c r="A876" s="1"/>
      <c r="B876" s="1"/>
      <c r="C876" s="1"/>
      <c r="D876" s="1"/>
      <c r="E876" s="1"/>
      <c r="F876" s="18"/>
    </row>
    <row r="877" spans="1:8" ht="15.75" x14ac:dyDescent="0.35">
      <c r="A877" s="1"/>
      <c r="B877" s="1"/>
      <c r="C877" s="1"/>
      <c r="D877" s="1"/>
      <c r="E877" s="1"/>
      <c r="F877" s="18"/>
    </row>
    <row r="878" spans="1:8" ht="15.75" x14ac:dyDescent="0.35">
      <c r="A878" s="1"/>
      <c r="B878" s="1"/>
      <c r="C878" s="1"/>
      <c r="D878" s="1"/>
      <c r="E878" s="1"/>
      <c r="F878" s="18"/>
    </row>
    <row r="879" spans="1:8" ht="15.75" x14ac:dyDescent="0.35">
      <c r="A879" s="1"/>
      <c r="B879" s="1"/>
      <c r="C879" s="1"/>
      <c r="D879" s="1"/>
      <c r="E879" s="1"/>
      <c r="F879" s="18"/>
    </row>
    <row r="880" spans="1:8" ht="15.75" x14ac:dyDescent="0.35">
      <c r="A880" s="1"/>
      <c r="B880" s="1"/>
      <c r="C880" s="1"/>
      <c r="D880" s="1"/>
      <c r="E880" s="1"/>
      <c r="F880" s="18"/>
    </row>
    <row r="881" spans="1:6" ht="15.75" x14ac:dyDescent="0.35">
      <c r="A881" s="1"/>
      <c r="B881" s="1"/>
      <c r="C881" s="1"/>
      <c r="D881" s="1"/>
      <c r="E881" s="1"/>
      <c r="F881" s="18"/>
    </row>
    <row r="882" spans="1:6" ht="15.75" x14ac:dyDescent="0.35">
      <c r="A882" s="1"/>
      <c r="B882" s="1"/>
      <c r="C882" s="1"/>
      <c r="D882" s="1"/>
      <c r="E882" s="1"/>
      <c r="F882" s="18"/>
    </row>
    <row r="883" spans="1:6" ht="15.75" x14ac:dyDescent="0.35">
      <c r="A883" s="1"/>
      <c r="B883" s="1"/>
      <c r="C883" s="1"/>
      <c r="D883" s="1"/>
      <c r="E883" s="1"/>
      <c r="F883" s="18"/>
    </row>
    <row r="884" spans="1:6" ht="15.75" x14ac:dyDescent="0.35">
      <c r="A884" s="1"/>
      <c r="B884" s="1"/>
      <c r="C884" s="1"/>
      <c r="D884" s="1"/>
      <c r="E884" s="1"/>
      <c r="F884" s="2"/>
    </row>
    <row r="885" spans="1:6" ht="15.75" x14ac:dyDescent="0.35">
      <c r="A885" s="1"/>
      <c r="B885" s="1"/>
      <c r="C885" s="1"/>
      <c r="D885" s="1"/>
      <c r="E885" s="1"/>
      <c r="F885" s="2"/>
    </row>
    <row r="886" spans="1:6" ht="15.75" x14ac:dyDescent="0.35">
      <c r="A886" s="1"/>
      <c r="B886" s="1"/>
      <c r="C886" s="1"/>
      <c r="D886" s="1"/>
      <c r="E886" s="1"/>
      <c r="F886" s="2"/>
    </row>
    <row r="887" spans="1:6" ht="15.75" x14ac:dyDescent="0.35">
      <c r="A887" s="1"/>
      <c r="B887" s="1"/>
      <c r="C887" s="1"/>
      <c r="D887" s="1"/>
      <c r="E887" s="1"/>
      <c r="F887" s="2"/>
    </row>
    <row r="888" spans="1:6" ht="15.75" x14ac:dyDescent="0.35">
      <c r="A888" s="1"/>
      <c r="B888" s="1"/>
      <c r="C888" s="1"/>
      <c r="D888" s="1"/>
      <c r="E888" s="1"/>
      <c r="F888" s="2"/>
    </row>
    <row r="889" spans="1:6" ht="15.75" x14ac:dyDescent="0.35">
      <c r="A889" s="1"/>
      <c r="B889" s="1"/>
      <c r="C889" s="1"/>
      <c r="D889" s="1"/>
      <c r="E889" s="1"/>
      <c r="F889" s="2"/>
    </row>
    <row r="890" spans="1:6" ht="15.75" x14ac:dyDescent="0.35">
      <c r="A890" s="1"/>
      <c r="B890" s="1"/>
      <c r="C890" s="1"/>
      <c r="D890" s="1"/>
      <c r="E890" s="1"/>
      <c r="F890" s="2"/>
    </row>
    <row r="891" spans="1:6" ht="15.75" x14ac:dyDescent="0.35">
      <c r="A891" s="1"/>
      <c r="B891" s="1"/>
      <c r="C891" s="1"/>
      <c r="D891" s="1"/>
      <c r="E891" s="1"/>
      <c r="F891" s="2"/>
    </row>
    <row r="892" spans="1:6" ht="15.75" x14ac:dyDescent="0.35">
      <c r="A892" s="1"/>
      <c r="B892" s="1"/>
      <c r="C892" s="1"/>
      <c r="D892" s="1"/>
      <c r="E892" s="1"/>
      <c r="F892" s="2"/>
    </row>
    <row r="893" spans="1:6" ht="15.75" x14ac:dyDescent="0.35">
      <c r="A893" s="1"/>
      <c r="B893" s="1"/>
      <c r="C893" s="1"/>
      <c r="D893" s="1"/>
      <c r="E893" s="1"/>
      <c r="F893" s="2"/>
    </row>
    <row r="894" spans="1:6" ht="15.75" x14ac:dyDescent="0.35">
      <c r="A894" s="1"/>
      <c r="B894" s="1"/>
      <c r="C894" s="1"/>
      <c r="D894" s="1"/>
      <c r="E894" s="1"/>
      <c r="F894" s="2"/>
    </row>
    <row r="895" spans="1:6" ht="15.75" x14ac:dyDescent="0.35">
      <c r="A895" s="1"/>
      <c r="B895" s="1"/>
      <c r="C895" s="1"/>
      <c r="D895" s="1"/>
      <c r="E895" s="1"/>
      <c r="F895" s="2"/>
    </row>
    <row r="896" spans="1:6" ht="15.75" x14ac:dyDescent="0.35">
      <c r="A896" s="1"/>
      <c r="B896" s="1"/>
      <c r="C896" s="1"/>
      <c r="D896" s="1"/>
      <c r="E896" s="1"/>
      <c r="F896" s="2"/>
    </row>
    <row r="897" spans="1:6" ht="15.75" x14ac:dyDescent="0.35">
      <c r="A897" s="1"/>
      <c r="B897" s="1"/>
      <c r="C897" s="1"/>
      <c r="D897" s="1"/>
      <c r="E897" s="1"/>
      <c r="F897" s="2"/>
    </row>
    <row r="898" spans="1:6" ht="15.75" x14ac:dyDescent="0.35">
      <c r="A898" s="1"/>
      <c r="B898" s="1"/>
      <c r="C898" s="1"/>
      <c r="D898" s="1"/>
      <c r="E898" s="1"/>
      <c r="F898" s="2"/>
    </row>
    <row r="899" spans="1:6" ht="15.75" x14ac:dyDescent="0.35">
      <c r="A899" s="1"/>
      <c r="B899" s="1"/>
      <c r="C899" s="1"/>
      <c r="D899" s="1"/>
      <c r="E899" s="1"/>
      <c r="F899" s="2"/>
    </row>
    <row r="900" spans="1:6" ht="15.75" x14ac:dyDescent="0.35">
      <c r="A900" s="1"/>
      <c r="B900" s="1"/>
      <c r="C900" s="1"/>
      <c r="D900" s="1"/>
      <c r="E900" s="1"/>
      <c r="F900" s="2"/>
    </row>
    <row r="901" spans="1:6" ht="15.75" x14ac:dyDescent="0.35">
      <c r="A901" s="1"/>
      <c r="B901" s="1"/>
      <c r="C901" s="1"/>
      <c r="D901" s="1"/>
      <c r="E901" s="1"/>
      <c r="F901" s="2"/>
    </row>
    <row r="902" spans="1:6" ht="15.75" x14ac:dyDescent="0.35">
      <c r="A902" s="1"/>
      <c r="B902" s="1"/>
      <c r="C902" s="1"/>
      <c r="D902" s="1"/>
      <c r="E902" s="1"/>
      <c r="F902" s="2"/>
    </row>
    <row r="903" spans="1:6" ht="15.75" x14ac:dyDescent="0.35">
      <c r="A903" s="1"/>
      <c r="B903" s="1"/>
      <c r="C903" s="1"/>
      <c r="D903" s="1"/>
      <c r="E903" s="1"/>
      <c r="F903" s="2"/>
    </row>
    <row r="904" spans="1:6" ht="15.75" x14ac:dyDescent="0.35">
      <c r="A904" s="1"/>
      <c r="B904" s="1"/>
      <c r="C904" s="1"/>
      <c r="D904" s="1"/>
      <c r="E904" s="1"/>
      <c r="F904" s="2"/>
    </row>
    <row r="905" spans="1:6" ht="15.75" x14ac:dyDescent="0.35">
      <c r="A905" s="1"/>
      <c r="B905" s="1"/>
      <c r="C905" s="1"/>
      <c r="D905" s="1"/>
      <c r="E905" s="1"/>
      <c r="F905" s="2"/>
    </row>
    <row r="906" spans="1:6" ht="15.75" x14ac:dyDescent="0.35">
      <c r="A906" s="1"/>
      <c r="B906" s="1"/>
      <c r="C906" s="1"/>
      <c r="D906" s="1"/>
      <c r="E906" s="1"/>
      <c r="F906" s="2"/>
    </row>
  </sheetData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962CE-9E04-4353-8BCB-132986A124FA}">
  <dimension ref="A1:B30"/>
  <sheetViews>
    <sheetView tabSelected="1" zoomScale="75" zoomScaleNormal="75" workbookViewId="0">
      <selection activeCell="A15" sqref="A15"/>
    </sheetView>
  </sheetViews>
  <sheetFormatPr defaultRowHeight="15" customHeight="1" x14ac:dyDescent="0.3"/>
  <cols>
    <col min="1" max="1" width="86.28515625" customWidth="1"/>
    <col min="2" max="2" width="129.85546875" customWidth="1"/>
  </cols>
  <sheetData>
    <row r="1" spans="1:2" ht="15" customHeight="1" thickBot="1" x14ac:dyDescent="0.35">
      <c r="A1" s="56" t="s">
        <v>1045</v>
      </c>
      <c r="B1" s="57"/>
    </row>
    <row r="2" spans="1:2" ht="15" customHeight="1" thickBot="1" x14ac:dyDescent="0.35">
      <c r="A2" s="28" t="s">
        <v>1046</v>
      </c>
      <c r="B2" s="27" t="s">
        <v>1003</v>
      </c>
    </row>
    <row r="3" spans="1:2" ht="15" customHeight="1" thickBot="1" x14ac:dyDescent="0.35">
      <c r="A3" s="58" t="s">
        <v>1004</v>
      </c>
      <c r="B3" s="59"/>
    </row>
    <row r="4" spans="1:2" ht="15" customHeight="1" thickBot="1" x14ac:dyDescent="0.35">
      <c r="A4" s="26" t="s">
        <v>1049</v>
      </c>
      <c r="B4" s="25"/>
    </row>
    <row r="5" spans="1:2" ht="15" customHeight="1" x14ac:dyDescent="0.3">
      <c r="A5" s="29" t="s">
        <v>1048</v>
      </c>
      <c r="B5" s="39"/>
    </row>
    <row r="6" spans="1:2" ht="15" customHeight="1" x14ac:dyDescent="0.3">
      <c r="A6" s="41" t="s">
        <v>1050</v>
      </c>
      <c r="B6" s="40"/>
    </row>
    <row r="7" spans="1:2" ht="15" customHeight="1" x14ac:dyDescent="0.3">
      <c r="A7" s="41" t="s">
        <v>1051</v>
      </c>
      <c r="B7" s="40"/>
    </row>
    <row r="8" spans="1:2" ht="15" customHeight="1" x14ac:dyDescent="0.3">
      <c r="A8" s="41" t="s">
        <v>1052</v>
      </c>
      <c r="B8" s="40"/>
    </row>
    <row r="9" spans="1:2" ht="15" customHeight="1" x14ac:dyDescent="0.3">
      <c r="A9" s="41" t="s">
        <v>1053</v>
      </c>
      <c r="B9" s="40"/>
    </row>
    <row r="10" spans="1:2" ht="15" customHeight="1" x14ac:dyDescent="0.3">
      <c r="A10" s="41" t="s">
        <v>1054</v>
      </c>
      <c r="B10" s="40"/>
    </row>
    <row r="11" spans="1:2" ht="15" customHeight="1" thickBot="1" x14ac:dyDescent="0.35">
      <c r="A11" s="42" t="s">
        <v>1055</v>
      </c>
      <c r="B11" s="43"/>
    </row>
    <row r="12" spans="1:2" ht="15" customHeight="1" x14ac:dyDescent="0.3">
      <c r="A12" s="29" t="s">
        <v>1047</v>
      </c>
      <c r="B12" s="30"/>
    </row>
    <row r="13" spans="1:2" ht="15" customHeight="1" x14ac:dyDescent="0.3">
      <c r="A13" s="31"/>
      <c r="B13" s="32"/>
    </row>
    <row r="14" spans="1:2" ht="15" customHeight="1" x14ac:dyDescent="0.3">
      <c r="A14" s="31"/>
      <c r="B14" s="32"/>
    </row>
    <row r="15" spans="1:2" ht="15" customHeight="1" x14ac:dyDescent="0.3">
      <c r="A15" s="31"/>
      <c r="B15" s="32"/>
    </row>
    <row r="16" spans="1:2" ht="15" customHeight="1" x14ac:dyDescent="0.3">
      <c r="A16" s="31"/>
      <c r="B16" s="32"/>
    </row>
    <row r="17" spans="1:2" ht="15" customHeight="1" x14ac:dyDescent="0.3">
      <c r="A17" s="31"/>
      <c r="B17" s="32"/>
    </row>
    <row r="18" spans="1:2" ht="15" customHeight="1" thickBot="1" x14ac:dyDescent="0.35">
      <c r="A18" s="33"/>
      <c r="B18" s="34"/>
    </row>
    <row r="19" spans="1:2" ht="15" customHeight="1" x14ac:dyDescent="0.3">
      <c r="A19" s="29" t="s">
        <v>1056</v>
      </c>
      <c r="B19" s="30"/>
    </row>
    <row r="20" spans="1:2" ht="15" customHeight="1" x14ac:dyDescent="0.3">
      <c r="A20" s="31"/>
      <c r="B20" s="35"/>
    </row>
    <row r="21" spans="1:2" ht="15" customHeight="1" x14ac:dyDescent="0.3">
      <c r="A21" s="31"/>
      <c r="B21" s="35"/>
    </row>
    <row r="22" spans="1:2" ht="15" customHeight="1" x14ac:dyDescent="0.3">
      <c r="A22" s="31"/>
      <c r="B22" s="35"/>
    </row>
    <row r="23" spans="1:2" ht="15" customHeight="1" x14ac:dyDescent="0.3">
      <c r="A23" s="36"/>
      <c r="B23" s="35"/>
    </row>
    <row r="24" spans="1:2" ht="15" customHeight="1" x14ac:dyDescent="0.3">
      <c r="A24" s="37"/>
      <c r="B24" s="35"/>
    </row>
    <row r="25" spans="1:2" ht="15" customHeight="1" thickBot="1" x14ac:dyDescent="0.35">
      <c r="A25" s="38"/>
      <c r="B25" s="34"/>
    </row>
    <row r="26" spans="1:2" ht="15" customHeight="1" x14ac:dyDescent="0.3">
      <c r="A26" s="23"/>
      <c r="B26" s="23"/>
    </row>
    <row r="27" spans="1:2" ht="15" customHeight="1" x14ac:dyDescent="0.3">
      <c r="A27" s="24"/>
      <c r="B27" s="23"/>
    </row>
    <row r="28" spans="1:2" ht="15" customHeight="1" x14ac:dyDescent="0.3">
      <c r="A28" s="24"/>
      <c r="B28" s="23"/>
    </row>
    <row r="29" spans="1:2" ht="15" customHeight="1" x14ac:dyDescent="0.3">
      <c r="A29" s="24"/>
      <c r="B29" s="23"/>
    </row>
    <row r="30" spans="1:2" ht="15" customHeight="1" x14ac:dyDescent="0.3">
      <c r="A30" s="24"/>
      <c r="B30" s="23"/>
    </row>
  </sheetData>
  <mergeCells count="2">
    <mergeCell ref="A1:B1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7EF0-EBC5-4A16-BFA0-093A4E80B5D8}">
  <dimension ref="B2:E11"/>
  <sheetViews>
    <sheetView showGridLines="0" workbookViewId="0">
      <selection activeCell="B12" sqref="B12"/>
    </sheetView>
  </sheetViews>
  <sheetFormatPr defaultRowHeight="15" x14ac:dyDescent="0.3"/>
  <cols>
    <col min="2" max="2" width="20.42578125" customWidth="1"/>
  </cols>
  <sheetData>
    <row r="2" spans="2:5" x14ac:dyDescent="0.3">
      <c r="B2" s="54" t="s">
        <v>1005</v>
      </c>
      <c r="C2" s="54" t="s">
        <v>1006</v>
      </c>
      <c r="D2" s="54" t="s">
        <v>1007</v>
      </c>
      <c r="E2" s="54" t="s">
        <v>1008</v>
      </c>
    </row>
    <row r="3" spans="2:5" x14ac:dyDescent="0.3">
      <c r="B3" t="s">
        <v>1009</v>
      </c>
      <c r="C3" s="55"/>
      <c r="D3" s="21">
        <v>6.5</v>
      </c>
      <c r="E3" s="21">
        <v>6.5</v>
      </c>
    </row>
    <row r="4" spans="2:5" x14ac:dyDescent="0.3">
      <c r="B4" t="s">
        <v>1010</v>
      </c>
      <c r="C4" s="55"/>
      <c r="D4" s="21">
        <v>24</v>
      </c>
      <c r="E4" s="21">
        <v>24</v>
      </c>
    </row>
    <row r="5" spans="2:5" x14ac:dyDescent="0.3">
      <c r="B5" t="s">
        <v>1011</v>
      </c>
      <c r="C5" s="55"/>
      <c r="D5" s="21">
        <v>24</v>
      </c>
      <c r="E5" s="21">
        <v>24</v>
      </c>
    </row>
    <row r="6" spans="2:5" x14ac:dyDescent="0.3">
      <c r="B6" t="s">
        <v>1012</v>
      </c>
      <c r="C6" s="21">
        <v>7.5</v>
      </c>
      <c r="D6" s="21">
        <v>6.5</v>
      </c>
      <c r="E6" s="21">
        <v>14</v>
      </c>
    </row>
    <row r="7" spans="2:5" x14ac:dyDescent="0.3">
      <c r="B7" t="s">
        <v>1013</v>
      </c>
      <c r="C7" s="21">
        <v>7.5</v>
      </c>
      <c r="D7" s="21">
        <v>6.5</v>
      </c>
      <c r="E7" s="21">
        <v>14</v>
      </c>
    </row>
    <row r="8" spans="2:5" x14ac:dyDescent="0.3">
      <c r="B8" t="s">
        <v>1014</v>
      </c>
      <c r="C8" s="21">
        <v>7.5</v>
      </c>
      <c r="D8" s="21">
        <v>6.5</v>
      </c>
      <c r="E8" s="21">
        <v>14</v>
      </c>
    </row>
    <row r="9" spans="2:5" x14ac:dyDescent="0.3">
      <c r="B9" t="s">
        <v>1015</v>
      </c>
      <c r="C9" s="21">
        <v>7.5</v>
      </c>
      <c r="D9" s="21">
        <v>6.5</v>
      </c>
      <c r="E9" s="21">
        <v>14</v>
      </c>
    </row>
    <row r="10" spans="2:5" x14ac:dyDescent="0.3">
      <c r="B10" t="s">
        <v>1016</v>
      </c>
      <c r="C10" s="21">
        <v>7.5</v>
      </c>
      <c r="D10" s="21"/>
      <c r="E10" s="21">
        <v>7.5</v>
      </c>
    </row>
    <row r="11" spans="2:5" x14ac:dyDescent="0.3">
      <c r="B11" s="54" t="s">
        <v>1008</v>
      </c>
      <c r="C11" s="54" t="s">
        <v>17</v>
      </c>
      <c r="D11" s="54" t="s">
        <v>17</v>
      </c>
      <c r="E11" s="54">
        <f>SUM(E3:E10)</f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F2732-92AE-4082-BDDB-C68A3C0A31B1}">
  <dimension ref="A2:H119"/>
  <sheetViews>
    <sheetView zoomScale="70" zoomScaleNormal="70" workbookViewId="0">
      <selection activeCell="G7" sqref="G7"/>
    </sheetView>
  </sheetViews>
  <sheetFormatPr defaultColWidth="9.140625" defaultRowHeight="15" x14ac:dyDescent="0.3"/>
  <cols>
    <col min="1" max="1" width="3.7109375" customWidth="1"/>
    <col min="2" max="2" width="24.42578125" customWidth="1"/>
    <col min="3" max="3" width="16.140625" bestFit="1" customWidth="1"/>
    <col min="4" max="4" width="14.5703125" customWidth="1"/>
    <col min="5" max="5" width="15" bestFit="1" customWidth="1"/>
    <col min="6" max="6" width="18.85546875" bestFit="1" customWidth="1"/>
    <col min="7" max="7" width="14" customWidth="1"/>
    <col min="8" max="8" width="3.7109375" customWidth="1"/>
    <col min="9" max="9" width="12.140625" bestFit="1" customWidth="1"/>
    <col min="10" max="10" width="7.42578125" bestFit="1" customWidth="1"/>
    <col min="11" max="11" width="15.5703125" bestFit="1" customWidth="1"/>
    <col min="12" max="12" width="7.42578125" bestFit="1" customWidth="1"/>
  </cols>
  <sheetData>
    <row r="2" spans="1:8" ht="60" x14ac:dyDescent="0.3">
      <c r="B2" s="48" t="s">
        <v>1017</v>
      </c>
      <c r="C2" s="53">
        <v>1</v>
      </c>
      <c r="D2" s="48" t="s">
        <v>1018</v>
      </c>
      <c r="E2" s="44">
        <f>AVERAGE(C9:C13)</f>
        <v>7240000</v>
      </c>
      <c r="F2" s="44"/>
      <c r="G2" s="44"/>
    </row>
    <row r="3" spans="1:8" ht="45" x14ac:dyDescent="0.3">
      <c r="A3" s="47"/>
      <c r="B3" s="52" t="s">
        <v>1019</v>
      </c>
      <c r="C3" s="48" t="s">
        <v>1020</v>
      </c>
      <c r="D3" s="48" t="s">
        <v>1021</v>
      </c>
      <c r="E3" s="48" t="s">
        <v>1022</v>
      </c>
      <c r="F3" s="48" t="s">
        <v>1022</v>
      </c>
      <c r="G3" s="48" t="s">
        <v>1023</v>
      </c>
      <c r="H3" s="47"/>
    </row>
    <row r="4" spans="1:8" x14ac:dyDescent="0.3">
      <c r="B4" t="s">
        <v>1024</v>
      </c>
      <c r="C4" s="44">
        <v>5000000</v>
      </c>
      <c r="D4" s="46">
        <f>ABS(1-C4/$E$2)</f>
        <v>0.30939226519337015</v>
      </c>
      <c r="E4" t="b">
        <f>IF(D4&gt;$C$2,TRUE,FALSE)</f>
        <v>0</v>
      </c>
      <c r="F4" s="44">
        <f>IF(D4&gt;$C$2,0,C4)</f>
        <v>5000000</v>
      </c>
      <c r="G4" s="45" t="e">
        <f t="shared" ref="G4:G13" si="0">IF(D4&gt;$C$2,0,Weight_Price*$F$15/F4)</f>
        <v>#REF!</v>
      </c>
    </row>
    <row r="5" spans="1:8" x14ac:dyDescent="0.3">
      <c r="B5" t="s">
        <v>1025</v>
      </c>
      <c r="C5" s="44">
        <v>3000000</v>
      </c>
      <c r="D5" s="46">
        <f t="shared" ref="D5:D8" si="1">ABS(1-C5/$E$2)</f>
        <v>0.58563535911602216</v>
      </c>
      <c r="E5" t="b">
        <f t="shared" ref="E5:E8" si="2">IF(D5&gt;$C$2,TRUE,FALSE)</f>
        <v>0</v>
      </c>
      <c r="F5" s="44">
        <f t="shared" ref="F5:F8" si="3">IF(D5&gt;$C$2,0,C5)</f>
        <v>3000000</v>
      </c>
      <c r="G5" s="45" t="e">
        <f t="shared" si="0"/>
        <v>#REF!</v>
      </c>
    </row>
    <row r="6" spans="1:8" x14ac:dyDescent="0.3">
      <c r="B6" t="s">
        <v>1026</v>
      </c>
      <c r="C6" s="44">
        <v>2500000</v>
      </c>
      <c r="D6" s="46">
        <f t="shared" si="1"/>
        <v>0.65469613259668513</v>
      </c>
      <c r="E6" t="b">
        <f t="shared" si="2"/>
        <v>0</v>
      </c>
      <c r="F6" s="44">
        <f t="shared" si="3"/>
        <v>2500000</v>
      </c>
      <c r="G6" s="45" t="e">
        <f t="shared" si="0"/>
        <v>#REF!</v>
      </c>
    </row>
    <row r="7" spans="1:8" x14ac:dyDescent="0.3">
      <c r="B7" t="s">
        <v>1027</v>
      </c>
      <c r="C7" s="44">
        <v>15000000</v>
      </c>
      <c r="D7" s="46">
        <f t="shared" si="1"/>
        <v>1.0718232044198897</v>
      </c>
      <c r="E7" t="b">
        <f t="shared" si="2"/>
        <v>1</v>
      </c>
      <c r="F7" s="44">
        <f t="shared" si="3"/>
        <v>0</v>
      </c>
      <c r="G7" s="45">
        <f t="shared" si="0"/>
        <v>0</v>
      </c>
    </row>
    <row r="8" spans="1:8" x14ac:dyDescent="0.3">
      <c r="B8" t="s">
        <v>1028</v>
      </c>
      <c r="C8" s="44">
        <v>6500000</v>
      </c>
      <c r="D8" s="46">
        <f t="shared" si="1"/>
        <v>0.10220994475138123</v>
      </c>
      <c r="E8" t="b">
        <f t="shared" si="2"/>
        <v>0</v>
      </c>
      <c r="F8" s="44">
        <f t="shared" si="3"/>
        <v>6500000</v>
      </c>
      <c r="G8" s="45" t="e">
        <f t="shared" si="0"/>
        <v>#REF!</v>
      </c>
    </row>
    <row r="9" spans="1:8" x14ac:dyDescent="0.3">
      <c r="B9" t="s">
        <v>1029</v>
      </c>
      <c r="C9" s="44">
        <v>3200000</v>
      </c>
      <c r="D9" s="46">
        <f>ABS(1-C9/$E$2)</f>
        <v>0.55801104972375692</v>
      </c>
      <c r="E9" t="b">
        <f>IF(D9&gt;$C$2,TRUE,FALSE)</f>
        <v>0</v>
      </c>
      <c r="F9" s="44">
        <f>IF(D9&gt;$C$2,0,C9)</f>
        <v>3200000</v>
      </c>
      <c r="G9" s="45" t="e">
        <f t="shared" si="0"/>
        <v>#REF!</v>
      </c>
    </row>
    <row r="10" spans="1:8" x14ac:dyDescent="0.3">
      <c r="B10" t="s">
        <v>1030</v>
      </c>
      <c r="C10" s="44">
        <v>1000000</v>
      </c>
      <c r="D10" s="46">
        <f t="shared" ref="D10:D13" si="4">ABS(1-C10/$E$2)</f>
        <v>0.86187845303867405</v>
      </c>
      <c r="E10" t="b">
        <f t="shared" ref="E10:E13" si="5">IF(D10&gt;$C$2,TRUE,FALSE)</f>
        <v>0</v>
      </c>
      <c r="F10" s="44">
        <f t="shared" ref="F10:F13" si="6">IF(D10&gt;$C$2,0,C10)</f>
        <v>1000000</v>
      </c>
      <c r="G10" s="45" t="e">
        <f t="shared" si="0"/>
        <v>#REF!</v>
      </c>
    </row>
    <row r="11" spans="1:8" x14ac:dyDescent="0.3">
      <c r="B11" t="s">
        <v>1031</v>
      </c>
      <c r="C11" s="44">
        <v>15000000</v>
      </c>
      <c r="D11" s="46">
        <f t="shared" si="4"/>
        <v>1.0718232044198897</v>
      </c>
      <c r="E11" t="b">
        <f t="shared" si="5"/>
        <v>1</v>
      </c>
      <c r="F11" s="44">
        <f t="shared" si="6"/>
        <v>0</v>
      </c>
      <c r="G11" s="45">
        <f t="shared" si="0"/>
        <v>0</v>
      </c>
    </row>
    <row r="12" spans="1:8" x14ac:dyDescent="0.3">
      <c r="B12" t="s">
        <v>1032</v>
      </c>
      <c r="C12" s="44">
        <v>10500000</v>
      </c>
      <c r="D12" s="46">
        <f t="shared" si="4"/>
        <v>0.45027624309392267</v>
      </c>
      <c r="E12" t="b">
        <f t="shared" si="5"/>
        <v>0</v>
      </c>
      <c r="F12" s="44">
        <f t="shared" si="6"/>
        <v>10500000</v>
      </c>
      <c r="G12" s="45" t="e">
        <f t="shared" si="0"/>
        <v>#REF!</v>
      </c>
    </row>
    <row r="13" spans="1:8" x14ac:dyDescent="0.3">
      <c r="B13" t="s">
        <v>1033</v>
      </c>
      <c r="C13" s="44">
        <v>6500000</v>
      </c>
      <c r="D13" s="46">
        <f t="shared" si="4"/>
        <v>0.10220994475138123</v>
      </c>
      <c r="E13" t="b">
        <f t="shared" si="5"/>
        <v>0</v>
      </c>
      <c r="F13" s="44">
        <f t="shared" si="6"/>
        <v>6500000</v>
      </c>
      <c r="G13" s="45" t="e">
        <f t="shared" si="0"/>
        <v>#REF!</v>
      </c>
    </row>
    <row r="14" spans="1:8" x14ac:dyDescent="0.3">
      <c r="B14" s="48" t="s">
        <v>1034</v>
      </c>
      <c r="C14" s="49"/>
      <c r="D14" s="50"/>
      <c r="E14" s="51"/>
      <c r="F14" s="49">
        <f>F11</f>
        <v>0</v>
      </c>
      <c r="G14" s="51"/>
    </row>
    <row r="15" spans="1:8" x14ac:dyDescent="0.3">
      <c r="F15" s="44">
        <f>_xlfn.MINIFS(F9:F13,E9:E13,FALSE)</f>
        <v>1000000</v>
      </c>
    </row>
    <row r="18" spans="2:7" ht="60" x14ac:dyDescent="0.3">
      <c r="B18" s="48" t="s">
        <v>1017</v>
      </c>
      <c r="C18" s="53">
        <v>0.2</v>
      </c>
      <c r="D18" s="48" t="s">
        <v>1035</v>
      </c>
      <c r="E18" s="44" t="e">
        <f>AVERAGE(C25:C29)</f>
        <v>#REF!</v>
      </c>
      <c r="F18" s="44"/>
      <c r="G18" s="44"/>
    </row>
    <row r="19" spans="2:7" ht="45" x14ac:dyDescent="0.3">
      <c r="B19" s="52" t="s">
        <v>1036</v>
      </c>
      <c r="C19" s="48" t="s">
        <v>1020</v>
      </c>
      <c r="D19" s="48" t="s">
        <v>1021</v>
      </c>
      <c r="E19" s="48" t="s">
        <v>1022</v>
      </c>
      <c r="F19" s="48" t="s">
        <v>1022</v>
      </c>
      <c r="G19" s="48" t="s">
        <v>1023</v>
      </c>
    </row>
    <row r="20" spans="2:7" x14ac:dyDescent="0.3">
      <c r="B20" t="s">
        <v>1024</v>
      </c>
      <c r="C20" s="44" t="e">
        <f>#REF!</f>
        <v>#REF!</v>
      </c>
      <c r="D20" s="46" t="e">
        <f>ABS(1-C20/$E$18)</f>
        <v>#REF!</v>
      </c>
      <c r="E20" t="e">
        <f>IF(D20&gt;$C$18,TRUE,FALSE)</f>
        <v>#REF!</v>
      </c>
      <c r="F20" s="44" t="e">
        <f>IF(D20&gt;$C$18,0,C20)</f>
        <v>#REF!</v>
      </c>
      <c r="G20" s="45" t="e">
        <f t="shared" ref="G20:G29" si="7">IF(D20&gt;$C$2,0,Weight_Price*$F$31/F20)</f>
        <v>#REF!</v>
      </c>
    </row>
    <row r="21" spans="2:7" x14ac:dyDescent="0.3">
      <c r="B21" t="s">
        <v>1025</v>
      </c>
      <c r="C21" s="44" t="e">
        <f>#REF!</f>
        <v>#REF!</v>
      </c>
      <c r="D21" s="46" t="e">
        <f t="shared" ref="D21:D24" si="8">ABS(1-C21/$E$18)</f>
        <v>#REF!</v>
      </c>
      <c r="E21" t="e">
        <f t="shared" ref="E21:E24" si="9">IF(D21&gt;$C$18,TRUE,FALSE)</f>
        <v>#REF!</v>
      </c>
      <c r="F21" s="44" t="e">
        <f t="shared" ref="F21:F24" si="10">IF(D21&gt;$C$18,0,C21)</f>
        <v>#REF!</v>
      </c>
      <c r="G21" s="45" t="e">
        <f t="shared" si="7"/>
        <v>#REF!</v>
      </c>
    </row>
    <row r="22" spans="2:7" x14ac:dyDescent="0.3">
      <c r="B22" t="s">
        <v>1026</v>
      </c>
      <c r="C22" s="44" t="e">
        <f>#REF!</f>
        <v>#REF!</v>
      </c>
      <c r="D22" s="46" t="e">
        <f t="shared" si="8"/>
        <v>#REF!</v>
      </c>
      <c r="E22" t="e">
        <f t="shared" si="9"/>
        <v>#REF!</v>
      </c>
      <c r="F22" s="44" t="e">
        <f t="shared" si="10"/>
        <v>#REF!</v>
      </c>
      <c r="G22" s="45" t="e">
        <f t="shared" si="7"/>
        <v>#REF!</v>
      </c>
    </row>
    <row r="23" spans="2:7" x14ac:dyDescent="0.3">
      <c r="B23" t="s">
        <v>1027</v>
      </c>
      <c r="C23" s="44">
        <v>10500000</v>
      </c>
      <c r="D23" s="46" t="e">
        <f t="shared" si="8"/>
        <v>#REF!</v>
      </c>
      <c r="E23" t="e">
        <f t="shared" si="9"/>
        <v>#REF!</v>
      </c>
      <c r="F23" s="44" t="e">
        <f t="shared" si="10"/>
        <v>#REF!</v>
      </c>
      <c r="G23" s="45" t="e">
        <f t="shared" si="7"/>
        <v>#REF!</v>
      </c>
    </row>
    <row r="24" spans="2:7" x14ac:dyDescent="0.3">
      <c r="B24" t="s">
        <v>1028</v>
      </c>
      <c r="C24" s="44">
        <v>6500000</v>
      </c>
      <c r="D24" s="46" t="e">
        <f t="shared" si="8"/>
        <v>#REF!</v>
      </c>
      <c r="E24" t="e">
        <f t="shared" si="9"/>
        <v>#REF!</v>
      </c>
      <c r="F24" s="44" t="e">
        <f t="shared" si="10"/>
        <v>#REF!</v>
      </c>
      <c r="G24" s="45" t="e">
        <f t="shared" si="7"/>
        <v>#REF!</v>
      </c>
    </row>
    <row r="25" spans="2:7" x14ac:dyDescent="0.3">
      <c r="B25" t="s">
        <v>1029</v>
      </c>
      <c r="C25" s="44" t="e">
        <f>#REF!</f>
        <v>#REF!</v>
      </c>
      <c r="D25" s="46" t="e">
        <f>ABS(1-C25/$E$18)</f>
        <v>#REF!</v>
      </c>
      <c r="E25" t="e">
        <f>IF(D25&gt;$C$18,TRUE,FALSE)</f>
        <v>#REF!</v>
      </c>
      <c r="F25" s="44" t="e">
        <f>IF(D25&gt;$C$18,0,C25)</f>
        <v>#REF!</v>
      </c>
      <c r="G25" s="45" t="e">
        <f t="shared" si="7"/>
        <v>#REF!</v>
      </c>
    </row>
    <row r="26" spans="2:7" x14ac:dyDescent="0.3">
      <c r="B26" t="s">
        <v>1030</v>
      </c>
      <c r="C26" s="44" t="e">
        <f>#REF!</f>
        <v>#REF!</v>
      </c>
      <c r="D26" s="46" t="e">
        <f t="shared" ref="D26:D29" si="11">ABS(1-C26/$E$18)</f>
        <v>#REF!</v>
      </c>
      <c r="E26" t="e">
        <f t="shared" ref="E26:E29" si="12">IF(D26&gt;$C$18,TRUE,FALSE)</f>
        <v>#REF!</v>
      </c>
      <c r="F26" s="44" t="e">
        <f t="shared" ref="F26:F29" si="13">IF(D26&gt;$C$18,0,C26)</f>
        <v>#REF!</v>
      </c>
      <c r="G26" s="45" t="e">
        <f t="shared" si="7"/>
        <v>#REF!</v>
      </c>
    </row>
    <row r="27" spans="2:7" x14ac:dyDescent="0.3">
      <c r="B27" t="s">
        <v>1031</v>
      </c>
      <c r="C27" s="44" t="e">
        <f>#REF!</f>
        <v>#REF!</v>
      </c>
      <c r="D27" s="46" t="e">
        <f t="shared" si="11"/>
        <v>#REF!</v>
      </c>
      <c r="E27" t="e">
        <f t="shared" si="12"/>
        <v>#REF!</v>
      </c>
      <c r="F27" s="44" t="e">
        <f t="shared" si="13"/>
        <v>#REF!</v>
      </c>
      <c r="G27" s="45" t="e">
        <f t="shared" si="7"/>
        <v>#REF!</v>
      </c>
    </row>
    <row r="28" spans="2:7" x14ac:dyDescent="0.3">
      <c r="B28" t="s">
        <v>1032</v>
      </c>
      <c r="C28" s="44">
        <v>10500000</v>
      </c>
      <c r="D28" s="46" t="e">
        <f t="shared" si="11"/>
        <v>#REF!</v>
      </c>
      <c r="E28" t="e">
        <f t="shared" si="12"/>
        <v>#REF!</v>
      </c>
      <c r="F28" s="44" t="e">
        <f t="shared" si="13"/>
        <v>#REF!</v>
      </c>
      <c r="G28" s="45" t="e">
        <f t="shared" si="7"/>
        <v>#REF!</v>
      </c>
    </row>
    <row r="29" spans="2:7" x14ac:dyDescent="0.3">
      <c r="B29" t="s">
        <v>1028</v>
      </c>
      <c r="C29" s="44">
        <v>6500000</v>
      </c>
      <c r="D29" s="46" t="e">
        <f t="shared" si="11"/>
        <v>#REF!</v>
      </c>
      <c r="E29" t="e">
        <f t="shared" si="12"/>
        <v>#REF!</v>
      </c>
      <c r="F29" s="44" t="e">
        <f t="shared" si="13"/>
        <v>#REF!</v>
      </c>
      <c r="G29" s="45" t="e">
        <f t="shared" si="7"/>
        <v>#REF!</v>
      </c>
    </row>
    <row r="30" spans="2:7" x14ac:dyDescent="0.3">
      <c r="B30" s="48" t="s">
        <v>1034</v>
      </c>
      <c r="C30" s="49"/>
      <c r="D30" s="50"/>
      <c r="E30" s="51"/>
      <c r="F30" s="49" t="e">
        <f>F27</f>
        <v>#REF!</v>
      </c>
      <c r="G30" s="51"/>
    </row>
    <row r="31" spans="2:7" x14ac:dyDescent="0.3">
      <c r="F31" s="44">
        <f>_xlfn.MINIFS(F25:F29,E25:E29,FALSE)</f>
        <v>0</v>
      </c>
    </row>
    <row r="34" spans="2:7" ht="60" x14ac:dyDescent="0.3">
      <c r="B34" s="48" t="s">
        <v>1017</v>
      </c>
      <c r="C34" s="53">
        <v>0.2</v>
      </c>
      <c r="D34" s="48" t="s">
        <v>1035</v>
      </c>
      <c r="E34" s="44" t="e">
        <f>AVERAGE(C36:C40)</f>
        <v>#REF!</v>
      </c>
      <c r="F34" s="44"/>
      <c r="G34" s="44"/>
    </row>
    <row r="35" spans="2:7" ht="45" x14ac:dyDescent="0.3">
      <c r="B35" s="52" t="s">
        <v>1037</v>
      </c>
      <c r="C35" s="48" t="s">
        <v>1020</v>
      </c>
      <c r="D35" s="48" t="s">
        <v>1021</v>
      </c>
      <c r="E35" s="48" t="s">
        <v>1022</v>
      </c>
      <c r="F35" s="48" t="s">
        <v>1022</v>
      </c>
      <c r="G35" s="48" t="s">
        <v>1023</v>
      </c>
    </row>
    <row r="36" spans="2:7" x14ac:dyDescent="0.3">
      <c r="B36" t="s">
        <v>1024</v>
      </c>
      <c r="C36" s="44" t="e">
        <f>#REF!</f>
        <v>#REF!</v>
      </c>
      <c r="D36" s="46" t="e">
        <f>ABS(1-C36/$E$34)</f>
        <v>#REF!</v>
      </c>
      <c r="E36" t="e">
        <f>IF(D36&gt;$C$34,TRUE,FALSE)</f>
        <v>#REF!</v>
      </c>
      <c r="F36" s="44" t="e">
        <f>IF(D36&gt;$C$34,0,C36)</f>
        <v>#REF!</v>
      </c>
      <c r="G36" s="45" t="e">
        <f>IF(D36&gt;$C$2,0,Weight_Price*$F$42/F36)</f>
        <v>#REF!</v>
      </c>
    </row>
    <row r="37" spans="2:7" x14ac:dyDescent="0.3">
      <c r="B37" t="s">
        <v>1025</v>
      </c>
      <c r="C37" s="44" t="e">
        <f>#REF!</f>
        <v>#REF!</v>
      </c>
      <c r="D37" s="46" t="e">
        <f t="shared" ref="D37:D40" si="14">ABS(1-C37/$E$34)</f>
        <v>#REF!</v>
      </c>
      <c r="E37" t="e">
        <f t="shared" ref="E37:E40" si="15">IF(D37&gt;$C$34,TRUE,FALSE)</f>
        <v>#REF!</v>
      </c>
      <c r="F37" s="44" t="e">
        <f t="shared" ref="F37:F40" si="16">IF(D37&gt;$C$34,0,C37)</f>
        <v>#REF!</v>
      </c>
      <c r="G37" s="45" t="e">
        <f>IF(D37&gt;$C$2,0,Weight_Price*$F$42/F37)</f>
        <v>#REF!</v>
      </c>
    </row>
    <row r="38" spans="2:7" x14ac:dyDescent="0.3">
      <c r="B38" t="s">
        <v>1026</v>
      </c>
      <c r="C38" s="44" t="e">
        <f>#REF!</f>
        <v>#REF!</v>
      </c>
      <c r="D38" s="46" t="e">
        <f t="shared" si="14"/>
        <v>#REF!</v>
      </c>
      <c r="E38" t="e">
        <f t="shared" si="15"/>
        <v>#REF!</v>
      </c>
      <c r="F38" s="44" t="e">
        <f t="shared" si="16"/>
        <v>#REF!</v>
      </c>
      <c r="G38" s="45" t="e">
        <f>IF(D38&gt;$C$2,0,Weight_Price*$F$42/F38)</f>
        <v>#REF!</v>
      </c>
    </row>
    <row r="39" spans="2:7" x14ac:dyDescent="0.3">
      <c r="B39" t="s">
        <v>1027</v>
      </c>
      <c r="C39" s="44">
        <v>10500000</v>
      </c>
      <c r="D39" s="46" t="e">
        <f t="shared" si="14"/>
        <v>#REF!</v>
      </c>
      <c r="E39" t="e">
        <f t="shared" si="15"/>
        <v>#REF!</v>
      </c>
      <c r="F39" s="44" t="e">
        <f t="shared" si="16"/>
        <v>#REF!</v>
      </c>
      <c r="G39" s="45" t="e">
        <f>IF(D39&gt;$C$2,0,Weight_Price*$F$42/F39)</f>
        <v>#REF!</v>
      </c>
    </row>
    <row r="40" spans="2:7" x14ac:dyDescent="0.3">
      <c r="B40" t="s">
        <v>1028</v>
      </c>
      <c r="C40" s="44">
        <v>6500000</v>
      </c>
      <c r="D40" s="46" t="e">
        <f t="shared" si="14"/>
        <v>#REF!</v>
      </c>
      <c r="E40" t="e">
        <f t="shared" si="15"/>
        <v>#REF!</v>
      </c>
      <c r="F40" s="44" t="e">
        <f t="shared" si="16"/>
        <v>#REF!</v>
      </c>
      <c r="G40" s="45" t="e">
        <f>IF(D40&gt;$C$2,0,Weight_Price*$F$42/F40)</f>
        <v>#REF!</v>
      </c>
    </row>
    <row r="41" spans="2:7" x14ac:dyDescent="0.3">
      <c r="B41" s="48" t="s">
        <v>1034</v>
      </c>
      <c r="C41" s="49"/>
      <c r="D41" s="50"/>
      <c r="E41" s="51"/>
      <c r="F41" s="49" t="e">
        <f>F38</f>
        <v>#REF!</v>
      </c>
      <c r="G41" s="51"/>
    </row>
    <row r="42" spans="2:7" x14ac:dyDescent="0.3">
      <c r="F42" s="44">
        <f>_xlfn.MINIFS(F36:F40,E36:E40,FALSE)</f>
        <v>0</v>
      </c>
    </row>
    <row r="45" spans="2:7" ht="60" x14ac:dyDescent="0.3">
      <c r="B45" s="48" t="s">
        <v>1017</v>
      </c>
      <c r="C45" s="53">
        <v>0.2</v>
      </c>
      <c r="D45" s="48" t="s">
        <v>1035</v>
      </c>
      <c r="E45" s="44" t="e">
        <f>AVERAGE(C47:C51)</f>
        <v>#REF!</v>
      </c>
      <c r="F45" s="44"/>
      <c r="G45" s="44"/>
    </row>
    <row r="46" spans="2:7" ht="45" x14ac:dyDescent="0.3">
      <c r="B46" s="52" t="s">
        <v>1038</v>
      </c>
      <c r="C46" s="48" t="s">
        <v>1020</v>
      </c>
      <c r="D46" s="48" t="s">
        <v>1021</v>
      </c>
      <c r="E46" s="48" t="s">
        <v>1022</v>
      </c>
      <c r="F46" s="48" t="s">
        <v>1022</v>
      </c>
      <c r="G46" s="48" t="s">
        <v>1023</v>
      </c>
    </row>
    <row r="47" spans="2:7" x14ac:dyDescent="0.3">
      <c r="B47" t="s">
        <v>1024</v>
      </c>
      <c r="C47" s="44" t="e">
        <f>#REF!</f>
        <v>#REF!</v>
      </c>
      <c r="D47" s="46" t="e">
        <f>ABS(1-C47/$E$45)</f>
        <v>#REF!</v>
      </c>
      <c r="E47" t="e">
        <f>IF(D47&gt;$C$45,TRUE,FALSE)</f>
        <v>#REF!</v>
      </c>
      <c r="F47" s="44" t="e">
        <f>IF(D47&gt;$C$45,0,C47)</f>
        <v>#REF!</v>
      </c>
      <c r="G47" s="45" t="e">
        <f>IF(D47&gt;$C$2,0,Weight_Price*$F$53/F47)</f>
        <v>#REF!</v>
      </c>
    </row>
    <row r="48" spans="2:7" x14ac:dyDescent="0.3">
      <c r="B48" t="s">
        <v>1025</v>
      </c>
      <c r="C48" s="44" t="e">
        <f>#REF!</f>
        <v>#REF!</v>
      </c>
      <c r="D48" s="46" t="e">
        <f t="shared" ref="D48:D51" si="17">ABS(1-C48/$E$45)</f>
        <v>#REF!</v>
      </c>
      <c r="E48" t="e">
        <f t="shared" ref="E48:E51" si="18">IF(D48&gt;$C$45,TRUE,FALSE)</f>
        <v>#REF!</v>
      </c>
      <c r="F48" s="44" t="e">
        <f t="shared" ref="F48:F51" si="19">IF(D48&gt;$C$45,0,C48)</f>
        <v>#REF!</v>
      </c>
      <c r="G48" s="45" t="e">
        <f>IF(D48&gt;$C$2,0,Weight_Price*$F$53/F48)</f>
        <v>#REF!</v>
      </c>
    </row>
    <row r="49" spans="2:7" x14ac:dyDescent="0.3">
      <c r="B49" t="s">
        <v>1026</v>
      </c>
      <c r="C49" s="44" t="e">
        <f>#REF!</f>
        <v>#REF!</v>
      </c>
      <c r="D49" s="46" t="e">
        <f t="shared" si="17"/>
        <v>#REF!</v>
      </c>
      <c r="E49" t="e">
        <f t="shared" si="18"/>
        <v>#REF!</v>
      </c>
      <c r="F49" s="44" t="e">
        <f t="shared" si="19"/>
        <v>#REF!</v>
      </c>
      <c r="G49" s="45" t="e">
        <f>IF(D49&gt;$C$2,0,Weight_Price*$F$53/F49)</f>
        <v>#REF!</v>
      </c>
    </row>
    <row r="50" spans="2:7" x14ac:dyDescent="0.3">
      <c r="B50" t="s">
        <v>1027</v>
      </c>
      <c r="C50" s="44">
        <v>10500000</v>
      </c>
      <c r="D50" s="46" t="e">
        <f t="shared" si="17"/>
        <v>#REF!</v>
      </c>
      <c r="E50" t="e">
        <f t="shared" si="18"/>
        <v>#REF!</v>
      </c>
      <c r="F50" s="44" t="e">
        <f t="shared" si="19"/>
        <v>#REF!</v>
      </c>
      <c r="G50" s="45" t="e">
        <f>IF(D50&gt;$C$2,0,Weight_Price*$F$53/F50)</f>
        <v>#REF!</v>
      </c>
    </row>
    <row r="51" spans="2:7" x14ac:dyDescent="0.3">
      <c r="B51" t="s">
        <v>1028</v>
      </c>
      <c r="C51" s="44">
        <v>6500000</v>
      </c>
      <c r="D51" s="46" t="e">
        <f t="shared" si="17"/>
        <v>#REF!</v>
      </c>
      <c r="E51" t="e">
        <f t="shared" si="18"/>
        <v>#REF!</v>
      </c>
      <c r="F51" s="44" t="e">
        <f t="shared" si="19"/>
        <v>#REF!</v>
      </c>
      <c r="G51" s="45" t="e">
        <f>IF(D51&gt;$C$2,0,Weight_Price*$F$53/F51)</f>
        <v>#REF!</v>
      </c>
    </row>
    <row r="52" spans="2:7" x14ac:dyDescent="0.3">
      <c r="B52" s="48" t="s">
        <v>1034</v>
      </c>
      <c r="C52" s="49"/>
      <c r="D52" s="50"/>
      <c r="E52" s="51"/>
      <c r="F52" s="49" t="e">
        <f>F49</f>
        <v>#REF!</v>
      </c>
      <c r="G52" s="51"/>
    </row>
    <row r="53" spans="2:7" x14ac:dyDescent="0.3">
      <c r="F53" s="44">
        <f>_xlfn.MINIFS(F47:F51,E47:E51,FALSE)</f>
        <v>0</v>
      </c>
    </row>
    <row r="56" spans="2:7" ht="60" x14ac:dyDescent="0.3">
      <c r="B56" s="48" t="s">
        <v>1017</v>
      </c>
      <c r="C56" s="53">
        <v>0.2</v>
      </c>
      <c r="D56" s="48" t="s">
        <v>1035</v>
      </c>
      <c r="E56" s="44" t="e">
        <f>AVERAGE(C58:C62)</f>
        <v>#REF!</v>
      </c>
      <c r="F56" s="44"/>
      <c r="G56" s="44"/>
    </row>
    <row r="57" spans="2:7" ht="45" x14ac:dyDescent="0.3">
      <c r="B57" s="52" t="s">
        <v>1039</v>
      </c>
      <c r="C57" s="48" t="s">
        <v>1020</v>
      </c>
      <c r="D57" s="48" t="s">
        <v>1021</v>
      </c>
      <c r="E57" s="48" t="s">
        <v>1022</v>
      </c>
      <c r="F57" s="48" t="s">
        <v>1022</v>
      </c>
      <c r="G57" s="48" t="s">
        <v>1023</v>
      </c>
    </row>
    <row r="58" spans="2:7" x14ac:dyDescent="0.3">
      <c r="B58" t="s">
        <v>1024</v>
      </c>
      <c r="C58" s="44" t="e">
        <f>#REF!</f>
        <v>#REF!</v>
      </c>
      <c r="D58" s="46" t="e">
        <f>ABS(1-C58/$E$56)</f>
        <v>#REF!</v>
      </c>
      <c r="E58" t="e">
        <f>IF(D58&gt;$C$56,TRUE,FALSE)</f>
        <v>#REF!</v>
      </c>
      <c r="F58" s="44" t="e">
        <f>IF(D58&gt;$C$56,0,C58)</f>
        <v>#REF!</v>
      </c>
      <c r="G58" s="45" t="e">
        <f>IF(D58&gt;$C$2,0,Weight_Price*$F$64/F58)</f>
        <v>#REF!</v>
      </c>
    </row>
    <row r="59" spans="2:7" x14ac:dyDescent="0.3">
      <c r="B59" t="s">
        <v>1025</v>
      </c>
      <c r="C59" s="44" t="e">
        <f>#REF!</f>
        <v>#REF!</v>
      </c>
      <c r="D59" s="46" t="e">
        <f t="shared" ref="D59:D62" si="20">ABS(1-C59/$E$56)</f>
        <v>#REF!</v>
      </c>
      <c r="E59" t="e">
        <f t="shared" ref="E59:E62" si="21">IF(D59&gt;$C$56,TRUE,FALSE)</f>
        <v>#REF!</v>
      </c>
      <c r="F59" s="44" t="e">
        <f t="shared" ref="F59:F62" si="22">IF(D59&gt;$C$56,0,C59)</f>
        <v>#REF!</v>
      </c>
      <c r="G59" s="45" t="e">
        <f>IF(D59&gt;$C$2,0,Weight_Price*$F$64/F59)</f>
        <v>#REF!</v>
      </c>
    </row>
    <row r="60" spans="2:7" x14ac:dyDescent="0.3">
      <c r="B60" t="s">
        <v>1026</v>
      </c>
      <c r="C60" s="44" t="e">
        <f>#REF!</f>
        <v>#REF!</v>
      </c>
      <c r="D60" s="46" t="e">
        <f t="shared" si="20"/>
        <v>#REF!</v>
      </c>
      <c r="E60" t="e">
        <f t="shared" si="21"/>
        <v>#REF!</v>
      </c>
      <c r="F60" s="44" t="e">
        <f t="shared" si="22"/>
        <v>#REF!</v>
      </c>
      <c r="G60" s="45" t="e">
        <f>IF(D60&gt;$C$2,0,Weight_Price*$F$64/F60)</f>
        <v>#REF!</v>
      </c>
    </row>
    <row r="61" spans="2:7" x14ac:dyDescent="0.3">
      <c r="B61" t="s">
        <v>1027</v>
      </c>
      <c r="C61" s="44">
        <v>10500000</v>
      </c>
      <c r="D61" s="46" t="e">
        <f t="shared" si="20"/>
        <v>#REF!</v>
      </c>
      <c r="E61" t="e">
        <f t="shared" si="21"/>
        <v>#REF!</v>
      </c>
      <c r="F61" s="44" t="e">
        <f t="shared" si="22"/>
        <v>#REF!</v>
      </c>
      <c r="G61" s="45" t="e">
        <f>IF(D61&gt;$C$2,0,Weight_Price*$F$64/F61)</f>
        <v>#REF!</v>
      </c>
    </row>
    <row r="62" spans="2:7" x14ac:dyDescent="0.3">
      <c r="B62" t="s">
        <v>1028</v>
      </c>
      <c r="C62" s="44">
        <v>6500000</v>
      </c>
      <c r="D62" s="46" t="e">
        <f t="shared" si="20"/>
        <v>#REF!</v>
      </c>
      <c r="E62" t="e">
        <f t="shared" si="21"/>
        <v>#REF!</v>
      </c>
      <c r="F62" s="44" t="e">
        <f t="shared" si="22"/>
        <v>#REF!</v>
      </c>
      <c r="G62" s="45" t="e">
        <f>IF(D62&gt;$C$2,0,Weight_Price*$F$64/F62)</f>
        <v>#REF!</v>
      </c>
    </row>
    <row r="63" spans="2:7" x14ac:dyDescent="0.3">
      <c r="B63" s="48" t="s">
        <v>1034</v>
      </c>
      <c r="C63" s="49"/>
      <c r="D63" s="50"/>
      <c r="E63" s="51"/>
      <c r="F63" s="49" t="e">
        <f>F60</f>
        <v>#REF!</v>
      </c>
      <c r="G63" s="51"/>
    </row>
    <row r="64" spans="2:7" x14ac:dyDescent="0.3">
      <c r="F64" s="44">
        <f>_xlfn.MINIFS(F58:F62,E58:E62,FALSE)</f>
        <v>0</v>
      </c>
    </row>
    <row r="67" spans="2:7" ht="60" x14ac:dyDescent="0.3">
      <c r="B67" s="48" t="s">
        <v>1017</v>
      </c>
      <c r="C67" s="53">
        <v>0.2</v>
      </c>
      <c r="D67" s="48" t="s">
        <v>1035</v>
      </c>
      <c r="E67" s="44" t="e">
        <f>AVERAGE(C69:C73)</f>
        <v>#REF!</v>
      </c>
      <c r="F67" s="44"/>
      <c r="G67" s="44"/>
    </row>
    <row r="68" spans="2:7" ht="45" x14ac:dyDescent="0.3">
      <c r="B68" s="52" t="s">
        <v>1040</v>
      </c>
      <c r="C68" s="48" t="s">
        <v>1020</v>
      </c>
      <c r="D68" s="48" t="s">
        <v>1021</v>
      </c>
      <c r="E68" s="48" t="s">
        <v>1022</v>
      </c>
      <c r="F68" s="48" t="s">
        <v>1022</v>
      </c>
      <c r="G68" s="48" t="s">
        <v>1023</v>
      </c>
    </row>
    <row r="69" spans="2:7" x14ac:dyDescent="0.3">
      <c r="B69" t="s">
        <v>1024</v>
      </c>
      <c r="C69" s="44" t="e">
        <f>#REF!</f>
        <v>#REF!</v>
      </c>
      <c r="D69" s="46" t="e">
        <f>ABS(1-C69/$E$2)</f>
        <v>#REF!</v>
      </c>
      <c r="E69" t="e">
        <f>IF(D69&gt;$C$2,TRUE,FALSE)</f>
        <v>#REF!</v>
      </c>
      <c r="F69" s="44" t="e">
        <f>IF(D69&gt;$C$2,0,C69)</f>
        <v>#REF!</v>
      </c>
      <c r="G69" s="45" t="e">
        <f>IF(D69&gt;$C$2,0,Weight_Price*$F$75/F69)</f>
        <v>#REF!</v>
      </c>
    </row>
    <row r="70" spans="2:7" x14ac:dyDescent="0.3">
      <c r="B70" t="s">
        <v>1025</v>
      </c>
      <c r="C70" s="44" t="e">
        <f>#REF!</f>
        <v>#REF!</v>
      </c>
      <c r="D70" s="46" t="e">
        <f>ABS(1-C70/$E$2)</f>
        <v>#REF!</v>
      </c>
      <c r="E70" t="e">
        <f>IF(D70&gt;$C$2,TRUE,FALSE)</f>
        <v>#REF!</v>
      </c>
      <c r="F70" s="44" t="e">
        <f>IF(D70&gt;$C$2,0,C70)</f>
        <v>#REF!</v>
      </c>
      <c r="G70" s="45" t="e">
        <f>IF(D70&gt;$C$2,0,Weight_Price*$F$75/F70)</f>
        <v>#REF!</v>
      </c>
    </row>
    <row r="71" spans="2:7" x14ac:dyDescent="0.3">
      <c r="B71" t="s">
        <v>1026</v>
      </c>
      <c r="C71" s="44" t="e">
        <f>#REF!</f>
        <v>#REF!</v>
      </c>
      <c r="D71" s="46" t="e">
        <f>ABS(1-C71/$E$2)</f>
        <v>#REF!</v>
      </c>
      <c r="E71" t="e">
        <f>IF(D71&gt;$C$2,TRUE,FALSE)</f>
        <v>#REF!</v>
      </c>
      <c r="F71" s="44" t="e">
        <f>IF(D71&gt;$C$2,0,C71)</f>
        <v>#REF!</v>
      </c>
      <c r="G71" s="45" t="e">
        <f>IF(D71&gt;$C$2,0,Weight_Price*$F$75/F71)</f>
        <v>#REF!</v>
      </c>
    </row>
    <row r="72" spans="2:7" x14ac:dyDescent="0.3">
      <c r="B72" t="s">
        <v>1027</v>
      </c>
      <c r="C72" s="44">
        <v>10500000</v>
      </c>
      <c r="D72" s="46">
        <f>ABS(1-C72/$E$2)</f>
        <v>0.45027624309392267</v>
      </c>
      <c r="E72" t="b">
        <f>IF(D72&gt;$C$2,TRUE,FALSE)</f>
        <v>0</v>
      </c>
      <c r="F72" s="44">
        <f>IF(D72&gt;$C$2,0,C72)</f>
        <v>10500000</v>
      </c>
      <c r="G72" s="45" t="e">
        <f>IF(D72&gt;$C$2,0,Weight_Price*$F$75/F72)</f>
        <v>#REF!</v>
      </c>
    </row>
    <row r="73" spans="2:7" x14ac:dyDescent="0.3">
      <c r="B73" t="s">
        <v>1028</v>
      </c>
      <c r="C73" s="44">
        <v>6500000</v>
      </c>
      <c r="D73" s="46">
        <f>ABS(1-C73/$E$2)</f>
        <v>0.10220994475138123</v>
      </c>
      <c r="E73" t="b">
        <f>IF(D73&gt;$C$2,TRUE,FALSE)</f>
        <v>0</v>
      </c>
      <c r="F73" s="44">
        <f>IF(D73&gt;$C$2,0,C73)</f>
        <v>6500000</v>
      </c>
      <c r="G73" s="45" t="e">
        <f>IF(D73&gt;$C$2,0,Weight_Price*$F$75/F73)</f>
        <v>#REF!</v>
      </c>
    </row>
    <row r="74" spans="2:7" x14ac:dyDescent="0.3">
      <c r="B74" s="48" t="s">
        <v>1034</v>
      </c>
      <c r="C74" s="49"/>
      <c r="D74" s="50"/>
      <c r="E74" s="51"/>
      <c r="F74" s="49" t="e">
        <f>F71</f>
        <v>#REF!</v>
      </c>
      <c r="G74" s="51"/>
    </row>
    <row r="75" spans="2:7" x14ac:dyDescent="0.3">
      <c r="F75" s="44">
        <f>_xlfn.MINIFS(F69:F73,E69:E73,FALSE)</f>
        <v>6500000</v>
      </c>
    </row>
    <row r="78" spans="2:7" ht="60" x14ac:dyDescent="0.3">
      <c r="B78" s="48" t="s">
        <v>1017</v>
      </c>
      <c r="C78" s="53">
        <v>0.2</v>
      </c>
      <c r="D78" s="48" t="s">
        <v>1035</v>
      </c>
      <c r="E78" s="44" t="e">
        <f>AVERAGE(C80:C84)</f>
        <v>#REF!</v>
      </c>
      <c r="F78" s="44"/>
      <c r="G78" s="44"/>
    </row>
    <row r="79" spans="2:7" ht="45" x14ac:dyDescent="0.3">
      <c r="B79" s="52" t="s">
        <v>1041</v>
      </c>
      <c r="C79" s="48" t="s">
        <v>1020</v>
      </c>
      <c r="D79" s="48" t="s">
        <v>1021</v>
      </c>
      <c r="E79" s="48" t="s">
        <v>1022</v>
      </c>
      <c r="F79" s="48" t="s">
        <v>1022</v>
      </c>
      <c r="G79" s="48" t="s">
        <v>1023</v>
      </c>
    </row>
    <row r="80" spans="2:7" x14ac:dyDescent="0.3">
      <c r="B80" t="s">
        <v>1024</v>
      </c>
      <c r="C80" s="44" t="e">
        <f>#REF!</f>
        <v>#REF!</v>
      </c>
      <c r="D80" s="46" t="e">
        <f>ABS(1-C80/$E$2)</f>
        <v>#REF!</v>
      </c>
      <c r="E80" t="e">
        <f>IF(D80&gt;$C$2,TRUE,FALSE)</f>
        <v>#REF!</v>
      </c>
      <c r="F80" s="44" t="e">
        <f>IF(D80&gt;$C$2,0,C80)</f>
        <v>#REF!</v>
      </c>
      <c r="G80" s="45" t="e">
        <f>IF(D80&gt;$C$2,0,Weight_Price*$F$86/F80)</f>
        <v>#REF!</v>
      </c>
    </row>
    <row r="81" spans="2:7" x14ac:dyDescent="0.3">
      <c r="B81" t="s">
        <v>1025</v>
      </c>
      <c r="C81" s="44" t="e">
        <f>#REF!</f>
        <v>#REF!</v>
      </c>
      <c r="D81" s="46" t="e">
        <f>ABS(1-C81/$E$2)</f>
        <v>#REF!</v>
      </c>
      <c r="E81" t="e">
        <f>IF(D81&gt;$C$2,TRUE,FALSE)</f>
        <v>#REF!</v>
      </c>
      <c r="F81" s="44" t="e">
        <f>IF(D81&gt;$C$2,0,C81)</f>
        <v>#REF!</v>
      </c>
      <c r="G81" s="45" t="e">
        <f>IF(D81&gt;$C$2,0,Weight_Price*$F$86/F81)</f>
        <v>#REF!</v>
      </c>
    </row>
    <row r="82" spans="2:7" x14ac:dyDescent="0.3">
      <c r="B82" t="s">
        <v>1026</v>
      </c>
      <c r="C82" s="44" t="e">
        <f>#REF!</f>
        <v>#REF!</v>
      </c>
      <c r="D82" s="46" t="e">
        <f>ABS(1-C82/$E$2)</f>
        <v>#REF!</v>
      </c>
      <c r="E82" t="e">
        <f>IF(D82&gt;$C$2,TRUE,FALSE)</f>
        <v>#REF!</v>
      </c>
      <c r="F82" s="44" t="e">
        <f>IF(D82&gt;$C$2,0,C82)</f>
        <v>#REF!</v>
      </c>
      <c r="G82" s="45" t="e">
        <f>IF(D82&gt;$C$2,0,Weight_Price*$F$86/F82)</f>
        <v>#REF!</v>
      </c>
    </row>
    <row r="83" spans="2:7" x14ac:dyDescent="0.3">
      <c r="B83" t="s">
        <v>1027</v>
      </c>
      <c r="C83" s="44">
        <v>10500000</v>
      </c>
      <c r="D83" s="46">
        <f>ABS(1-C83/$E$2)</f>
        <v>0.45027624309392267</v>
      </c>
      <c r="E83" t="b">
        <f>IF(D83&gt;$C$2,TRUE,FALSE)</f>
        <v>0</v>
      </c>
      <c r="F83" s="44">
        <f>IF(D83&gt;$C$2,0,C83)</f>
        <v>10500000</v>
      </c>
      <c r="G83" s="45" t="e">
        <f>IF(D83&gt;$C$2,0,Weight_Price*$F$86/F83)</f>
        <v>#REF!</v>
      </c>
    </row>
    <row r="84" spans="2:7" x14ac:dyDescent="0.3">
      <c r="B84" t="s">
        <v>1028</v>
      </c>
      <c r="C84" s="44">
        <v>6500000</v>
      </c>
      <c r="D84" s="46">
        <f>ABS(1-C84/$E$2)</f>
        <v>0.10220994475138123</v>
      </c>
      <c r="E84" t="b">
        <f>IF(D84&gt;$C$2,TRUE,FALSE)</f>
        <v>0</v>
      </c>
      <c r="F84" s="44">
        <f>IF(D84&gt;$C$2,0,C84)</f>
        <v>6500000</v>
      </c>
      <c r="G84" s="45" t="e">
        <f>IF(D84&gt;$C$2,0,Weight_Price*$F$86/F84)</f>
        <v>#REF!</v>
      </c>
    </row>
    <row r="85" spans="2:7" x14ac:dyDescent="0.3">
      <c r="B85" s="48" t="s">
        <v>1034</v>
      </c>
      <c r="C85" s="49"/>
      <c r="D85" s="50"/>
      <c r="E85" s="51"/>
      <c r="F85" s="49" t="e">
        <f>F82</f>
        <v>#REF!</v>
      </c>
      <c r="G85" s="51"/>
    </row>
    <row r="86" spans="2:7" x14ac:dyDescent="0.3">
      <c r="F86" s="44">
        <f>_xlfn.MINIFS(F80:F84,E80:E84,FALSE)</f>
        <v>6500000</v>
      </c>
    </row>
    <row r="89" spans="2:7" ht="60" x14ac:dyDescent="0.3">
      <c r="B89" s="48" t="s">
        <v>1017</v>
      </c>
      <c r="C89" s="53">
        <v>0.2</v>
      </c>
      <c r="D89" s="48" t="s">
        <v>1035</v>
      </c>
      <c r="E89" s="44" t="e">
        <f>AVERAGE(C91:C95)</f>
        <v>#REF!</v>
      </c>
      <c r="F89" s="44"/>
      <c r="G89" s="44"/>
    </row>
    <row r="90" spans="2:7" ht="45" x14ac:dyDescent="0.3">
      <c r="B90" s="52" t="s">
        <v>1042</v>
      </c>
      <c r="C90" s="48" t="s">
        <v>1020</v>
      </c>
      <c r="D90" s="48" t="s">
        <v>1021</v>
      </c>
      <c r="E90" s="48" t="s">
        <v>1022</v>
      </c>
      <c r="F90" s="48" t="s">
        <v>1022</v>
      </c>
      <c r="G90" s="48" t="s">
        <v>1023</v>
      </c>
    </row>
    <row r="91" spans="2:7" x14ac:dyDescent="0.3">
      <c r="B91" t="s">
        <v>1024</v>
      </c>
      <c r="C91" s="44" t="e">
        <f>#REF!</f>
        <v>#REF!</v>
      </c>
      <c r="D91" s="46" t="e">
        <f>ABS(1-C91/$E$2)</f>
        <v>#REF!</v>
      </c>
      <c r="E91" t="e">
        <f>IF(D91&gt;$C$2,TRUE,FALSE)</f>
        <v>#REF!</v>
      </c>
      <c r="F91" s="44" t="e">
        <f>IF(D91&gt;$C$2,0,C91)</f>
        <v>#REF!</v>
      </c>
      <c r="G91" s="45" t="e">
        <f>IF(D91&gt;$C$2,0,Weight_Price*$F$97/F91)</f>
        <v>#REF!</v>
      </c>
    </row>
    <row r="92" spans="2:7" x14ac:dyDescent="0.3">
      <c r="B92" t="s">
        <v>1025</v>
      </c>
      <c r="C92" s="44" t="e">
        <f>#REF!</f>
        <v>#REF!</v>
      </c>
      <c r="D92" s="46" t="e">
        <f>ABS(1-C92/$E$2)</f>
        <v>#REF!</v>
      </c>
      <c r="E92" t="e">
        <f>IF(D92&gt;$C$2,TRUE,FALSE)</f>
        <v>#REF!</v>
      </c>
      <c r="F92" s="44" t="e">
        <f>IF(D92&gt;$C$2,0,C92)</f>
        <v>#REF!</v>
      </c>
      <c r="G92" s="45" t="e">
        <f>IF(D92&gt;$C$2,0,Weight_Price*$F$97/F92)</f>
        <v>#REF!</v>
      </c>
    </row>
    <row r="93" spans="2:7" x14ac:dyDescent="0.3">
      <c r="B93" t="s">
        <v>1026</v>
      </c>
      <c r="C93" s="44" t="e">
        <f>#REF!</f>
        <v>#REF!</v>
      </c>
      <c r="D93" s="46" t="e">
        <f>ABS(1-C93/$E$2)</f>
        <v>#REF!</v>
      </c>
      <c r="E93" t="e">
        <f>IF(D93&gt;$C$2,TRUE,FALSE)</f>
        <v>#REF!</v>
      </c>
      <c r="F93" s="44" t="e">
        <f>IF(D93&gt;$C$2,0,C93)</f>
        <v>#REF!</v>
      </c>
      <c r="G93" s="45" t="e">
        <f>IF(D93&gt;$C$2,0,Weight_Price*$F$97/F93)</f>
        <v>#REF!</v>
      </c>
    </row>
    <row r="94" spans="2:7" x14ac:dyDescent="0.3">
      <c r="B94" t="s">
        <v>1027</v>
      </c>
      <c r="C94" s="44">
        <v>10500000</v>
      </c>
      <c r="D94" s="46">
        <f>ABS(1-C94/$E$2)</f>
        <v>0.45027624309392267</v>
      </c>
      <c r="E94" t="b">
        <f>IF(D94&gt;$C$2,TRUE,FALSE)</f>
        <v>0</v>
      </c>
      <c r="F94" s="44">
        <f>IF(D94&gt;$C$2,0,C94)</f>
        <v>10500000</v>
      </c>
      <c r="G94" s="45" t="e">
        <f>IF(D94&gt;$C$2,0,Weight_Price*$F$97/F94)</f>
        <v>#REF!</v>
      </c>
    </row>
    <row r="95" spans="2:7" x14ac:dyDescent="0.3">
      <c r="B95" t="s">
        <v>1028</v>
      </c>
      <c r="C95" s="44">
        <v>6500000</v>
      </c>
      <c r="D95" s="46">
        <f>ABS(1-C95/$E$2)</f>
        <v>0.10220994475138123</v>
      </c>
      <c r="E95" t="b">
        <f>IF(D95&gt;$C$2,TRUE,FALSE)</f>
        <v>0</v>
      </c>
      <c r="F95" s="44">
        <f>IF(D95&gt;$C$2,0,C95)</f>
        <v>6500000</v>
      </c>
      <c r="G95" s="45" t="e">
        <f>IF(D95&gt;$C$2,0,Weight_Price*$F$97/F95)</f>
        <v>#REF!</v>
      </c>
    </row>
    <row r="96" spans="2:7" x14ac:dyDescent="0.3">
      <c r="B96" s="48" t="s">
        <v>1034</v>
      </c>
      <c r="C96" s="49"/>
      <c r="D96" s="50"/>
      <c r="E96" s="51"/>
      <c r="F96" s="49" t="e">
        <f>F93</f>
        <v>#REF!</v>
      </c>
      <c r="G96" s="51"/>
    </row>
    <row r="97" spans="2:7" x14ac:dyDescent="0.3">
      <c r="F97" s="44">
        <f>_xlfn.MINIFS(F91:F95,E91:E95,FALSE)</f>
        <v>6500000</v>
      </c>
    </row>
    <row r="100" spans="2:7" ht="60" x14ac:dyDescent="0.3">
      <c r="B100" s="48" t="s">
        <v>1017</v>
      </c>
      <c r="C100" s="53">
        <v>0.2</v>
      </c>
      <c r="D100" s="48" t="s">
        <v>1035</v>
      </c>
      <c r="E100" s="44" t="e">
        <f>AVERAGE(C102:C106)</f>
        <v>#REF!</v>
      </c>
      <c r="F100" s="44"/>
      <c r="G100" s="44"/>
    </row>
    <row r="101" spans="2:7" ht="45" x14ac:dyDescent="0.3">
      <c r="B101" s="52" t="s">
        <v>1043</v>
      </c>
      <c r="C101" s="48" t="s">
        <v>1020</v>
      </c>
      <c r="D101" s="48" t="s">
        <v>1021</v>
      </c>
      <c r="E101" s="48" t="s">
        <v>1022</v>
      </c>
      <c r="F101" s="48" t="s">
        <v>1022</v>
      </c>
      <c r="G101" s="48" t="s">
        <v>1023</v>
      </c>
    </row>
    <row r="102" spans="2:7" x14ac:dyDescent="0.3">
      <c r="B102" t="s">
        <v>1024</v>
      </c>
      <c r="C102" s="44" t="e">
        <f>#REF!</f>
        <v>#REF!</v>
      </c>
      <c r="D102" s="46" t="e">
        <f>ABS(1-C102/$E$2)</f>
        <v>#REF!</v>
      </c>
      <c r="E102" t="e">
        <f>IF(D102&gt;$C$2,TRUE,FALSE)</f>
        <v>#REF!</v>
      </c>
      <c r="F102" s="44" t="e">
        <f>IF(D102&gt;$C$2,0,C102)</f>
        <v>#REF!</v>
      </c>
      <c r="G102" s="45" t="e">
        <f>IF(D102&gt;$C$2,0,Weight_Price*$F$108/F102)</f>
        <v>#REF!</v>
      </c>
    </row>
    <row r="103" spans="2:7" x14ac:dyDescent="0.3">
      <c r="B103" t="s">
        <v>1025</v>
      </c>
      <c r="C103" s="44" t="e">
        <f>#REF!</f>
        <v>#REF!</v>
      </c>
      <c r="D103" s="46" t="e">
        <f>ABS(1-C103/$E$2)</f>
        <v>#REF!</v>
      </c>
      <c r="E103" t="e">
        <f>IF(D103&gt;$C$2,TRUE,FALSE)</f>
        <v>#REF!</v>
      </c>
      <c r="F103" s="44" t="e">
        <f>IF(D103&gt;$C$2,0,C103)</f>
        <v>#REF!</v>
      </c>
      <c r="G103" s="45" t="e">
        <f>IF(D103&gt;$C$2,0,Weight_Price*$F$108/F103)</f>
        <v>#REF!</v>
      </c>
    </row>
    <row r="104" spans="2:7" x14ac:dyDescent="0.3">
      <c r="B104" t="s">
        <v>1026</v>
      </c>
      <c r="C104" s="44" t="e">
        <f>#REF!</f>
        <v>#REF!</v>
      </c>
      <c r="D104" s="46" t="e">
        <f>ABS(1-C104/$E$2)</f>
        <v>#REF!</v>
      </c>
      <c r="E104" t="e">
        <f>IF(D104&gt;$C$2,TRUE,FALSE)</f>
        <v>#REF!</v>
      </c>
      <c r="F104" s="44" t="e">
        <f>IF(D104&gt;$C$2,0,C104)</f>
        <v>#REF!</v>
      </c>
      <c r="G104" s="45" t="e">
        <f>IF(D104&gt;$C$2,0,Weight_Price*$F$108/F104)</f>
        <v>#REF!</v>
      </c>
    </row>
    <row r="105" spans="2:7" x14ac:dyDescent="0.3">
      <c r="B105" t="s">
        <v>1027</v>
      </c>
      <c r="C105" s="44">
        <v>10500000</v>
      </c>
      <c r="D105" s="46">
        <f>ABS(1-C105/$E$2)</f>
        <v>0.45027624309392267</v>
      </c>
      <c r="E105" t="b">
        <f>IF(D105&gt;$C$2,TRUE,FALSE)</f>
        <v>0</v>
      </c>
      <c r="F105" s="44">
        <f>IF(D105&gt;$C$2,0,C105)</f>
        <v>10500000</v>
      </c>
      <c r="G105" s="45" t="e">
        <f>IF(D105&gt;$C$2,0,Weight_Price*$F$108/F105)</f>
        <v>#REF!</v>
      </c>
    </row>
    <row r="106" spans="2:7" x14ac:dyDescent="0.3">
      <c r="B106" t="s">
        <v>1028</v>
      </c>
      <c r="C106" s="44">
        <v>6500000</v>
      </c>
      <c r="D106" s="46">
        <f>ABS(1-C106/$E$2)</f>
        <v>0.10220994475138123</v>
      </c>
      <c r="E106" t="b">
        <f>IF(D106&gt;$C$2,TRUE,FALSE)</f>
        <v>0</v>
      </c>
      <c r="F106" s="44">
        <f>IF(D106&gt;$C$2,0,C106)</f>
        <v>6500000</v>
      </c>
      <c r="G106" s="45" t="e">
        <f>IF(D106&gt;$C$2,0,Weight_Price*$F$108/F106)</f>
        <v>#REF!</v>
      </c>
    </row>
    <row r="107" spans="2:7" x14ac:dyDescent="0.3">
      <c r="B107" s="48" t="s">
        <v>1034</v>
      </c>
      <c r="C107" s="49"/>
      <c r="D107" s="50"/>
      <c r="E107" s="51"/>
      <c r="F107" s="49" t="e">
        <f>F104</f>
        <v>#REF!</v>
      </c>
      <c r="G107" s="51"/>
    </row>
    <row r="108" spans="2:7" x14ac:dyDescent="0.3">
      <c r="F108" s="44">
        <f>_xlfn.MINIFS(F102:F106,E102:E106,FALSE)</f>
        <v>6500000</v>
      </c>
    </row>
    <row r="111" spans="2:7" ht="60" x14ac:dyDescent="0.3">
      <c r="B111" s="48" t="s">
        <v>1017</v>
      </c>
      <c r="C111" s="53">
        <v>0.2</v>
      </c>
      <c r="D111" s="48" t="s">
        <v>1035</v>
      </c>
      <c r="E111" s="44" t="e">
        <f>AVERAGE(C113:C117)</f>
        <v>#REF!</v>
      </c>
      <c r="F111" s="44"/>
      <c r="G111" s="44"/>
    </row>
    <row r="112" spans="2:7" ht="45" x14ac:dyDescent="0.3">
      <c r="B112" s="52" t="s">
        <v>1044</v>
      </c>
      <c r="C112" s="48" t="s">
        <v>1020</v>
      </c>
      <c r="D112" s="48" t="s">
        <v>1021</v>
      </c>
      <c r="E112" s="48" t="s">
        <v>1022</v>
      </c>
      <c r="F112" s="48" t="s">
        <v>1022</v>
      </c>
      <c r="G112" s="48" t="s">
        <v>1023</v>
      </c>
    </row>
    <row r="113" spans="2:7" x14ac:dyDescent="0.3">
      <c r="B113" t="s">
        <v>1024</v>
      </c>
      <c r="C113" s="44" t="e">
        <f>#REF!</f>
        <v>#REF!</v>
      </c>
      <c r="D113" s="46" t="e">
        <f>ABS(1-C113/$E$2)</f>
        <v>#REF!</v>
      </c>
      <c r="E113" t="e">
        <f>IF(D113&gt;$C$2,TRUE,FALSE)</f>
        <v>#REF!</v>
      </c>
      <c r="F113" s="44" t="e">
        <f>IF(D113&gt;$C$2,0,C113)</f>
        <v>#REF!</v>
      </c>
      <c r="G113" s="45" t="e">
        <f>IF(D113&gt;$C$2,0,Weight_Price*$F$119/F113)</f>
        <v>#REF!</v>
      </c>
    </row>
    <row r="114" spans="2:7" x14ac:dyDescent="0.3">
      <c r="B114" t="s">
        <v>1025</v>
      </c>
      <c r="C114" s="44" t="e">
        <f>#REF!</f>
        <v>#REF!</v>
      </c>
      <c r="D114" s="46" t="e">
        <f>ABS(1-C114/$E$2)</f>
        <v>#REF!</v>
      </c>
      <c r="E114" t="e">
        <f>IF(D114&gt;$C$2,TRUE,FALSE)</f>
        <v>#REF!</v>
      </c>
      <c r="F114" s="44" t="e">
        <f>IF(D114&gt;$C$2,0,C114)</f>
        <v>#REF!</v>
      </c>
      <c r="G114" s="45" t="e">
        <f>IF(D114&gt;$C$2,0,Weight_Price*$F$108/F114)</f>
        <v>#REF!</v>
      </c>
    </row>
    <row r="115" spans="2:7" x14ac:dyDescent="0.3">
      <c r="B115" t="s">
        <v>1026</v>
      </c>
      <c r="C115" s="44" t="e">
        <f>#REF!</f>
        <v>#REF!</v>
      </c>
      <c r="D115" s="46" t="e">
        <f>ABS(1-C115/$E$2)</f>
        <v>#REF!</v>
      </c>
      <c r="E115" t="e">
        <f>IF(D115&gt;$C$2,TRUE,FALSE)</f>
        <v>#REF!</v>
      </c>
      <c r="F115" s="44" t="e">
        <f>IF(D115&gt;$C$2,0,C115)</f>
        <v>#REF!</v>
      </c>
      <c r="G115" s="45" t="e">
        <f>IF(D115&gt;$C$2,0,Weight_Price*$F$108/F115)</f>
        <v>#REF!</v>
      </c>
    </row>
    <row r="116" spans="2:7" x14ac:dyDescent="0.3">
      <c r="B116" t="s">
        <v>1027</v>
      </c>
      <c r="C116" s="44">
        <v>10500000</v>
      </c>
      <c r="D116" s="46">
        <f>ABS(1-C116/$E$2)</f>
        <v>0.45027624309392267</v>
      </c>
      <c r="E116" t="b">
        <f>IF(D116&gt;$C$2,TRUE,FALSE)</f>
        <v>0</v>
      </c>
      <c r="F116" s="44">
        <f>IF(D116&gt;$C$2,0,C116)</f>
        <v>10500000</v>
      </c>
      <c r="G116" s="45" t="e">
        <f>IF(D116&gt;$C$2,0,Weight_Price*$F$108/F116)</f>
        <v>#REF!</v>
      </c>
    </row>
    <row r="117" spans="2:7" x14ac:dyDescent="0.3">
      <c r="B117" t="s">
        <v>1028</v>
      </c>
      <c r="C117" s="44">
        <v>6500000</v>
      </c>
      <c r="D117" s="46">
        <f>ABS(1-C117/$E$2)</f>
        <v>0.10220994475138123</v>
      </c>
      <c r="E117" t="b">
        <f>IF(D117&gt;$C$2,TRUE,FALSE)</f>
        <v>0</v>
      </c>
      <c r="F117" s="44">
        <f>IF(D117&gt;$C$2,0,C117)</f>
        <v>6500000</v>
      </c>
      <c r="G117" s="45" t="e">
        <f>IF(D117&gt;$C$2,0,Weight_Price*$F$108/F117)</f>
        <v>#REF!</v>
      </c>
    </row>
    <row r="118" spans="2:7" x14ac:dyDescent="0.3">
      <c r="B118" s="48" t="s">
        <v>1034</v>
      </c>
      <c r="C118" s="49"/>
      <c r="D118" s="50"/>
      <c r="E118" s="51"/>
      <c r="F118" s="49" t="e">
        <f>F115</f>
        <v>#REF!</v>
      </c>
      <c r="G118" s="51"/>
    </row>
    <row r="119" spans="2:7" x14ac:dyDescent="0.3">
      <c r="F119" s="44">
        <f>_xlfn.MINIFS(F113:F117,E113:E117,FALSE)</f>
        <v>6500000</v>
      </c>
    </row>
  </sheetData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843b78-1b85-46fb-830c-984da1fc8cbb">
      <Terms xmlns="http://schemas.microsoft.com/office/infopath/2007/PartnerControls"/>
    </lcf76f155ced4ddcb4097134ff3c332f>
    <TaxCatchAll xmlns="4cf3fe8f-cf26-41b2-a564-0146ff08462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0CB3D9D0D2864ABD3F8C4DA900049D" ma:contentTypeVersion="12" ma:contentTypeDescription="Create a new document." ma:contentTypeScope="" ma:versionID="ba355851811a93cb4c1fe083565e97b3">
  <xsd:schema xmlns:xsd="http://www.w3.org/2001/XMLSchema" xmlns:xs="http://www.w3.org/2001/XMLSchema" xmlns:p="http://schemas.microsoft.com/office/2006/metadata/properties" xmlns:ns2="27843b78-1b85-46fb-830c-984da1fc8cbb" xmlns:ns3="4cf3fe8f-cf26-41b2-a564-0146ff08462a" targetNamespace="http://schemas.microsoft.com/office/2006/metadata/properties" ma:root="true" ma:fieldsID="acb8ee13879722b836a6b96d94d244d0" ns2:_="" ns3:_="">
    <xsd:import namespace="27843b78-1b85-46fb-830c-984da1fc8cbb"/>
    <xsd:import namespace="4cf3fe8f-cf26-41b2-a564-0146ff0846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43b78-1b85-46fb-830c-984da1fc8c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8b498ca-5452-4db2-9132-350f8c7d45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3fe8f-cf26-41b2-a564-0146ff08462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0e5776e-c845-4ddf-bff1-61bb2a89b608}" ma:internalName="TaxCatchAll" ma:showField="CatchAllData" ma:web="4cf3fe8f-cf26-41b2-a564-0146ff0846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08D43B-6C38-4EC2-B0EA-E587555884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819072-0F26-48F4-98F5-ACC8DFB8DC70}">
  <ds:schemaRefs>
    <ds:schemaRef ds:uri="http://schemas.microsoft.com/office/2006/metadata/properties"/>
    <ds:schemaRef ds:uri="http://schemas.microsoft.com/office/infopath/2007/PartnerControls"/>
    <ds:schemaRef ds:uri="5e92f8c9-2f0f-4373-985b-e83a58811e6a"/>
    <ds:schemaRef ds:uri="51fe5994-898a-452f-a7b3-db0ca6735c88"/>
    <ds:schemaRef ds:uri="27843b78-1b85-46fb-830c-984da1fc8cbb"/>
    <ds:schemaRef ds:uri="4cf3fe8f-cf26-41b2-a564-0146ff08462a"/>
  </ds:schemaRefs>
</ds:datastoreItem>
</file>

<file path=customXml/itemProps3.xml><?xml version="1.0" encoding="utf-8"?>
<ds:datastoreItem xmlns:ds="http://schemas.openxmlformats.org/officeDocument/2006/customXml" ds:itemID="{2C23D60E-5077-48CA-918F-8E97C2492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843b78-1b85-46fb-830c-984da1fc8cbb"/>
    <ds:schemaRef ds:uri="4cf3fe8f-cf26-41b2-a564-0146ff0846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AS-IS RAW</vt:lpstr>
      <vt:lpstr>Project</vt:lpstr>
      <vt:lpstr>Sheet1</vt:lpstr>
      <vt:lpstr>Obsolete Price Scoring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Smeyers Chris (100)</dc:creator>
  <cp:keywords/>
  <dc:description/>
  <cp:lastModifiedBy>Bas De Cat</cp:lastModifiedBy>
  <cp:revision/>
  <dcterms:created xsi:type="dcterms:W3CDTF">2023-06-02T06:23:36Z</dcterms:created>
  <dcterms:modified xsi:type="dcterms:W3CDTF">2025-07-31T18:26:29Z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0x0101001E0CB3D9D0D2864ABD3F8C4DA900049D</vt:lpwstr>
  </property>
  <property fmtid="{D5CDD505-2E9C-101B-9397-08002B2CF9AE}" pid="3" name="MediaServiceImageTags">
    <vt:lpwstr/>
  </property>
</Properties>
</file>