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DeCat\Desktop\Opdrachtencentrale\OC\Lopende opdrachten\schoonmaak scholen_kantoren 2024-27\Templates minicompetitie\FR\"/>
    </mc:Choice>
  </mc:AlternateContent>
  <xr:revisionPtr revIDLastSave="0" documentId="13_ncr:1_{7BAA69E4-EC6E-42FE-8186-C4707FE7BB6B}" xr6:coauthVersionLast="47" xr6:coauthVersionMax="47" xr10:uidLastSave="{00000000-0000-0000-0000-000000000000}"/>
  <bookViews>
    <workbookView xWindow="-120" yWindow="-120" windowWidth="29040" windowHeight="15720" tabRatio="531" xr2:uid="{D9D32E1F-34BC-43E9-9463-EB59B1710AB0}"/>
  </bookViews>
  <sheets>
    <sheet name="Inventaire" sheetId="1" r:id="rId1"/>
    <sheet name="Adresses et extra info" sheetId="10" r:id="rId2"/>
    <sheet name="Details tâches" sheetId="13" r:id="rId3"/>
  </sheets>
  <definedNames>
    <definedName name="_xlnm._FilterDatabase" localSheetId="0" hidden="1">Inventaire!$A$1:$O$1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L11" i="1"/>
  <c r="N11" i="1"/>
  <c r="I4" i="1"/>
  <c r="I5" i="1"/>
  <c r="I6" i="1"/>
  <c r="I7" i="1"/>
  <c r="H3" i="1"/>
  <c r="H4" i="1"/>
  <c r="H5" i="1"/>
  <c r="H6" i="1"/>
  <c r="K5" i="1" l="1"/>
  <c r="K6" i="1"/>
  <c r="K7" i="1"/>
  <c r="I8" i="1"/>
  <c r="I9" i="1"/>
  <c r="I10" i="1"/>
  <c r="I11" i="1"/>
  <c r="I12" i="1"/>
  <c r="K12" i="1" s="1"/>
  <c r="I3" i="1"/>
  <c r="H7" i="1"/>
  <c r="H8" i="1"/>
  <c r="H9" i="1"/>
  <c r="H10" i="1"/>
  <c r="H11" i="1"/>
  <c r="H12" i="1"/>
  <c r="H2" i="1"/>
  <c r="I2" i="1"/>
  <c r="K2" i="1" s="1"/>
  <c r="I20" i="1" l="1"/>
  <c r="I22" i="1" s="1"/>
  <c r="K3" i="1"/>
  <c r="K8" i="1"/>
  <c r="K9" i="1"/>
  <c r="K10" i="1"/>
  <c r="K11" i="1"/>
  <c r="M11" i="1" s="1"/>
  <c r="O11" i="1" s="1"/>
  <c r="I17" i="1" l="1"/>
  <c r="I19" i="1" l="1"/>
  <c r="K13" i="1"/>
  <c r="K15" i="1" s="1"/>
</calcChain>
</file>

<file path=xl/sharedStrings.xml><?xml version="1.0" encoding="utf-8"?>
<sst xmlns="http://schemas.openxmlformats.org/spreadsheetml/2006/main" count="135" uniqueCount="91">
  <si>
    <t>Dagelijks
(ma-vr)</t>
  </si>
  <si>
    <t>wekelijks</t>
  </si>
  <si>
    <t>maandelijks</t>
  </si>
  <si>
    <t>jaarlijks</t>
  </si>
  <si>
    <t>2x / J</t>
  </si>
  <si>
    <t>A</t>
  </si>
  <si>
    <t>m²</t>
  </si>
  <si>
    <t>B</t>
  </si>
  <si>
    <t>C</t>
  </si>
  <si>
    <t>x</t>
  </si>
  <si>
    <t>D</t>
  </si>
  <si>
    <t>E</t>
  </si>
  <si>
    <t>jaarlijkse sluitingsperiode ?</t>
  </si>
  <si>
    <t>nee</t>
  </si>
  <si>
    <t>2 weken in juli, 1 week in december</t>
  </si>
  <si>
    <t>4 weken in juli/augustus, 1 week in december</t>
  </si>
  <si>
    <t>1 week in juli en 1 week in december</t>
  </si>
  <si>
    <t>1 week in de paasvakantie, 4 weken in juli/augustus, 2 weken in december</t>
  </si>
  <si>
    <t>n.v.t.</t>
  </si>
  <si>
    <t>lm</t>
  </si>
  <si>
    <t>F</t>
  </si>
  <si>
    <t>G</t>
  </si>
  <si>
    <t>H</t>
  </si>
  <si>
    <t>stuk</t>
  </si>
  <si>
    <t>I</t>
  </si>
  <si>
    <t>J</t>
  </si>
  <si>
    <t>u</t>
  </si>
  <si>
    <t>Kerkstraat 55</t>
  </si>
  <si>
    <t>2800 Mechelen</t>
  </si>
  <si>
    <t>Local</t>
  </si>
  <si>
    <t>Type de tâches</t>
  </si>
  <si>
    <t>quantités</t>
  </si>
  <si>
    <t>unité</t>
  </si>
  <si>
    <t>heures estimées par prestation</t>
  </si>
  <si>
    <t>Heures par prestation</t>
  </si>
  <si>
    <t>fréquence par an</t>
  </si>
  <si>
    <t>Heures estimées par an</t>
  </si>
  <si>
    <t>heures par an</t>
  </si>
  <si>
    <t>Prix unitaire par heure (hors TVA)</t>
  </si>
  <si>
    <t>Prix annuel (hors TVA)</t>
  </si>
  <si>
    <t>nombre d'années du marché</t>
  </si>
  <si>
    <t>prix du marché hors TVA</t>
  </si>
  <si>
    <t>Nom de l'entreprise</t>
  </si>
  <si>
    <t>le soumissionnaire ne peut remplir que les cases jaunes</t>
  </si>
  <si>
    <t>le membre de la Centrale des marchés ne peut remplir que les cases bleu clair</t>
  </si>
  <si>
    <t>prix du marché à reprendre dans le modèle d’offre
Vragen aan ChatGPT</t>
  </si>
  <si>
    <t>heures par an – bâtiment 1</t>
  </si>
  <si>
    <t>total d’heures par an</t>
  </si>
  <si>
    <t>heures estimées par an – bâtiment 1</t>
  </si>
  <si>
    <t>total d’heures estimées par an</t>
  </si>
  <si>
    <t>Bâtiment 1 Salle de classe 1</t>
  </si>
  <si>
    <t>Bâtiment 1 Réfectoire</t>
  </si>
  <si>
    <t>Bâtiment 1 Bibliothèque</t>
  </si>
  <si>
    <t>Bâtiment 1 Salle de classe 2</t>
  </si>
  <si>
    <t>Bâtiment 1 Sanitaires élèves</t>
  </si>
  <si>
    <t>Bâtiment 1 Bloc sanitaire mobile</t>
  </si>
  <si>
    <t>Local 1</t>
  </si>
  <si>
    <t>Lieu</t>
  </si>
  <si>
    <t>Adresse</t>
  </si>
  <si>
    <t>Remarques</t>
  </si>
  <si>
    <t>Nettoyage humide des sols et élimination des salissures incrustées (avec serpillière et seau)</t>
  </si>
  <si>
    <t>Collecte des déchets et évacuation vers les conteneurs</t>
  </si>
  <si>
    <t>Vider les corbeilles et les poubelles à papier, nettoyer et retirer le sac plastique</t>
  </si>
  <si>
    <t>Nettoyer les miroirs sans laisser de traces</t>
  </si>
  <si>
    <t>Nettoyage humide des lavabos</t>
  </si>
  <si>
    <t>Nettoyage humide des tables et des chaises</t>
  </si>
  <si>
    <t>Placer le conteneur à déchets dans la rue selon le calendrier IVAREM (alternance conteneur bleu et gris)</t>
  </si>
  <si>
    <t>Dépoussiérer les livres dans les étagères</t>
  </si>
  <si>
    <t>Rincer et nettoyer à l’humide les cuvettes de WC et les urinoirs</t>
  </si>
  <si>
    <t>Réapprovisionner tous les articles sanitaires</t>
  </si>
  <si>
    <t>Contrôler les cuvettes de WC, les urinoirs et les lavabos pour le calcaire et autres dépôts et les éliminer</t>
  </si>
  <si>
    <t>Nettoyer les points de contact</t>
  </si>
  <si>
    <t>Enlever les taches gênantes sur les cloisons, portes de WC, parois de WC et carrelages</t>
  </si>
  <si>
    <t>Enlever les toiles d’araignée et les nids de poussière</t>
  </si>
  <si>
    <t>Nettoyage humide des appuis de fenêtre</t>
  </si>
  <si>
    <t>Dépoussiérer les surfaces horizontales libres</t>
  </si>
  <si>
    <t>Laver les portes d’entrée</t>
  </si>
  <si>
    <t>Enlever les traces de doigts sur les portes d’entrée</t>
  </si>
  <si>
    <t>Enlever les restes de chewing-gum</t>
  </si>
  <si>
    <t>Nettoyer le sol, les urinoirs et les toilettes après la fête scolaire</t>
  </si>
  <si>
    <t>Assurer la présence d’une personne au conteneur pendant la fête scolaire</t>
  </si>
  <si>
    <t>Tâches A quotidiennes</t>
  </si>
  <si>
    <t>Tâches B quotidiennes</t>
  </si>
  <si>
    <t>Tâches E quotidiennes</t>
  </si>
  <si>
    <t>Tâches D annuelles</t>
  </si>
  <si>
    <t>Tâches I  annuelles</t>
  </si>
  <si>
    <t>Tâches J  annuelles</t>
  </si>
  <si>
    <t>Tâches H annuelles</t>
  </si>
  <si>
    <t>Tâches C hebdomadaires</t>
  </si>
  <si>
    <t>Tâches F hebdomadaires</t>
  </si>
  <si>
    <t>Tâches G mensuelles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</si>
</sst>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4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7" borderId="0" xfId="0" applyFont="1" applyFill="1"/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/>
    </xf>
    <xf numFmtId="0" fontId="0" fillId="8" borderId="1" xfId="0" applyFill="1" applyBorder="1"/>
    <xf numFmtId="0" fontId="0" fillId="8" borderId="0" xfId="0" applyFill="1"/>
    <xf numFmtId="0" fontId="2" fillId="8" borderId="17" xfId="0" applyFont="1" applyFill="1" applyBorder="1"/>
    <xf numFmtId="0" fontId="5" fillId="8" borderId="17" xfId="0" applyFont="1" applyFill="1" applyBorder="1"/>
    <xf numFmtId="0" fontId="2" fillId="8" borderId="17" xfId="0" applyFont="1" applyFill="1" applyBorder="1" applyAlignment="1">
      <alignment horizontal="center" vertical="center"/>
    </xf>
    <xf numFmtId="4" fontId="2" fillId="8" borderId="17" xfId="0" applyNumberFormat="1" applyFont="1" applyFill="1" applyBorder="1" applyAlignment="1">
      <alignment horizontal="center" vertical="center"/>
    </xf>
    <xf numFmtId="4" fontId="2" fillId="5" borderId="17" xfId="0" applyNumberFormat="1" applyFont="1" applyFill="1" applyBorder="1" applyAlignment="1">
      <alignment horizontal="center" vertical="center"/>
    </xf>
    <xf numFmtId="166" fontId="2" fillId="8" borderId="17" xfId="0" applyNumberFormat="1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horizontal="center" vertical="center"/>
    </xf>
    <xf numFmtId="2" fontId="2" fillId="5" borderId="17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7" fillId="5" borderId="0" xfId="0" applyFont="1" applyFill="1" applyAlignment="1">
      <alignment horizontal="left" vertical="top"/>
    </xf>
    <xf numFmtId="0" fontId="7" fillId="8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FF"/>
      <color rgb="FF66FFFF"/>
      <color rgb="FFCC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1522-17F4-440C-8988-35E6479DF02E}">
  <sheetPr codeName="Blad1">
    <tabColor theme="9"/>
    <pageSetUpPr fitToPage="1"/>
  </sheetPr>
  <dimension ref="A1:O86"/>
  <sheetViews>
    <sheetView tabSelected="1" zoomScale="92" zoomScaleNormal="92" workbookViewId="0">
      <pane ySplit="1" topLeftCell="A2" activePane="bottomLeft" state="frozen"/>
      <selection pane="bottomLeft" activeCell="G16" sqref="G16"/>
    </sheetView>
  </sheetViews>
  <sheetFormatPr defaultColWidth="9.140625" defaultRowHeight="15" customHeight="1" x14ac:dyDescent="0.25"/>
  <cols>
    <col min="1" max="1" width="43.42578125" style="2" bestFit="1" customWidth="1"/>
    <col min="2" max="2" width="9.5703125" style="2" bestFit="1" customWidth="1"/>
    <col min="3" max="3" width="12.42578125" style="1" bestFit="1" customWidth="1"/>
    <col min="4" max="4" width="11" style="1" customWidth="1"/>
    <col min="5" max="5" width="20.140625" style="1" customWidth="1"/>
    <col min="6" max="6" width="18.42578125" style="1" customWidth="1"/>
    <col min="7" max="7" width="23.5703125" style="40" bestFit="1" customWidth="1"/>
    <col min="8" max="8" width="30.28515625" style="40" customWidth="1"/>
    <col min="9" max="9" width="21" style="1" customWidth="1"/>
    <col min="10" max="10" width="30.140625" style="1" customWidth="1"/>
    <col min="11" max="11" width="19.28515625" style="1" bestFit="1" customWidth="1"/>
    <col min="12" max="12" width="12" style="1" hidden="1" customWidth="1"/>
    <col min="13" max="13" width="11.7109375" style="1" hidden="1" customWidth="1"/>
    <col min="14" max="14" width="15" style="1" hidden="1" customWidth="1"/>
    <col min="15" max="15" width="10.28515625" style="1" hidden="1" customWidth="1"/>
    <col min="16" max="16384" width="9.140625" style="2"/>
  </cols>
  <sheetData>
    <row r="1" spans="1:15" s="32" customFormat="1" ht="30.75" thickBot="1" x14ac:dyDescent="0.3">
      <c r="A1" s="27" t="s">
        <v>29</v>
      </c>
      <c r="B1" s="27" t="s">
        <v>30</v>
      </c>
      <c r="C1" s="28" t="s">
        <v>31</v>
      </c>
      <c r="D1" s="28" t="s">
        <v>32</v>
      </c>
      <c r="E1" s="29" t="s">
        <v>33</v>
      </c>
      <c r="F1" s="29" t="s">
        <v>34</v>
      </c>
      <c r="G1" s="38" t="s">
        <v>35</v>
      </c>
      <c r="H1" s="38" t="s">
        <v>36</v>
      </c>
      <c r="I1" s="28" t="s">
        <v>37</v>
      </c>
      <c r="J1" s="29" t="s">
        <v>38</v>
      </c>
      <c r="K1" s="28" t="s">
        <v>39</v>
      </c>
      <c r="L1" s="30" t="s">
        <v>0</v>
      </c>
      <c r="M1" s="31" t="s">
        <v>1</v>
      </c>
      <c r="N1" s="31" t="s">
        <v>2</v>
      </c>
      <c r="O1" s="31" t="s">
        <v>3</v>
      </c>
    </row>
    <row r="2" spans="1:15" s="26" customFormat="1" ht="15.75" thickBot="1" x14ac:dyDescent="0.3">
      <c r="A2" s="58" t="s">
        <v>50</v>
      </c>
      <c r="B2" s="58" t="s">
        <v>5</v>
      </c>
      <c r="C2" s="59">
        <v>55</v>
      </c>
      <c r="D2" s="60" t="s">
        <v>6</v>
      </c>
      <c r="E2" s="61">
        <v>0.25</v>
      </c>
      <c r="F2" s="62">
        <v>0.18</v>
      </c>
      <c r="G2" s="63">
        <v>260</v>
      </c>
      <c r="H2" s="61">
        <f>ROUND(E2*G2,2)</f>
        <v>65</v>
      </c>
      <c r="I2" s="64">
        <f>ROUND(F2*G2,2)</f>
        <v>46.8</v>
      </c>
      <c r="J2" s="65">
        <v>35</v>
      </c>
      <c r="K2" s="66">
        <f t="shared" ref="K2:K7" si="0">ROUND(I2*J2,2)</f>
        <v>1638</v>
      </c>
      <c r="L2" s="43"/>
      <c r="M2" s="33"/>
      <c r="N2" s="33"/>
      <c r="O2" s="34" t="s">
        <v>4</v>
      </c>
    </row>
    <row r="3" spans="1:15" s="26" customFormat="1" ht="15.75" thickBot="1" x14ac:dyDescent="0.3">
      <c r="A3" s="58" t="s">
        <v>51</v>
      </c>
      <c r="B3" s="58" t="s">
        <v>7</v>
      </c>
      <c r="C3" s="59">
        <v>120</v>
      </c>
      <c r="D3" s="60" t="s">
        <v>6</v>
      </c>
      <c r="E3" s="61">
        <v>2</v>
      </c>
      <c r="F3" s="62">
        <v>1.8</v>
      </c>
      <c r="G3" s="63">
        <v>260</v>
      </c>
      <c r="H3" s="61">
        <f t="shared" ref="H3:H6" si="1">ROUND(E3*G3,2)</f>
        <v>520</v>
      </c>
      <c r="I3" s="64">
        <f>ROUND(F3*G3,2)</f>
        <v>468</v>
      </c>
      <c r="J3" s="65">
        <v>35</v>
      </c>
      <c r="K3" s="66">
        <f t="shared" si="0"/>
        <v>16380</v>
      </c>
      <c r="L3" s="43"/>
      <c r="M3" s="33"/>
      <c r="N3" s="33"/>
      <c r="O3" s="34"/>
    </row>
    <row r="4" spans="1:15" s="26" customFormat="1" ht="15.75" thickBot="1" x14ac:dyDescent="0.3">
      <c r="A4" s="58" t="s">
        <v>51</v>
      </c>
      <c r="B4" s="58" t="s">
        <v>8</v>
      </c>
      <c r="C4" s="59">
        <v>1</v>
      </c>
      <c r="D4" s="60" t="s">
        <v>23</v>
      </c>
      <c r="E4" s="61">
        <v>0.1</v>
      </c>
      <c r="F4" s="62">
        <v>0.1</v>
      </c>
      <c r="G4" s="63">
        <v>50</v>
      </c>
      <c r="H4" s="61">
        <f t="shared" si="1"/>
        <v>5</v>
      </c>
      <c r="I4" s="64">
        <f t="shared" ref="I4:I7" si="2">ROUND(F4*G4,2)</f>
        <v>5</v>
      </c>
      <c r="J4" s="65">
        <v>35</v>
      </c>
      <c r="K4" s="66">
        <f t="shared" si="0"/>
        <v>175</v>
      </c>
      <c r="L4" s="43"/>
      <c r="M4" s="33"/>
      <c r="N4" s="33"/>
      <c r="O4" s="34"/>
    </row>
    <row r="5" spans="1:15" s="26" customFormat="1" ht="15.75" thickBot="1" x14ac:dyDescent="0.3">
      <c r="A5" s="58" t="s">
        <v>52</v>
      </c>
      <c r="B5" s="58" t="s">
        <v>10</v>
      </c>
      <c r="C5" s="59">
        <v>50</v>
      </c>
      <c r="D5" s="60" t="s">
        <v>19</v>
      </c>
      <c r="E5" s="61">
        <v>2</v>
      </c>
      <c r="F5" s="62">
        <v>2.25</v>
      </c>
      <c r="G5" s="63">
        <v>1</v>
      </c>
      <c r="H5" s="61">
        <f t="shared" si="1"/>
        <v>2</v>
      </c>
      <c r="I5" s="64">
        <f t="shared" si="2"/>
        <v>2.25</v>
      </c>
      <c r="J5" s="65">
        <v>35</v>
      </c>
      <c r="K5" s="66">
        <f t="shared" si="0"/>
        <v>78.75</v>
      </c>
      <c r="L5" s="43"/>
      <c r="M5" s="33"/>
      <c r="N5" s="33"/>
      <c r="O5" s="34"/>
    </row>
    <row r="6" spans="1:15" s="26" customFormat="1" ht="17.100000000000001" customHeight="1" thickBot="1" x14ac:dyDescent="0.3">
      <c r="A6" s="58" t="s">
        <v>53</v>
      </c>
      <c r="B6" s="58" t="s">
        <v>5</v>
      </c>
      <c r="C6" s="59">
        <v>45</v>
      </c>
      <c r="D6" s="60" t="s">
        <v>6</v>
      </c>
      <c r="E6" s="61">
        <v>0.2</v>
      </c>
      <c r="F6" s="62">
        <v>0.15</v>
      </c>
      <c r="G6" s="63">
        <v>260</v>
      </c>
      <c r="H6" s="61">
        <f t="shared" si="1"/>
        <v>52</v>
      </c>
      <c r="I6" s="64">
        <f t="shared" si="2"/>
        <v>39</v>
      </c>
      <c r="J6" s="65">
        <v>35</v>
      </c>
      <c r="K6" s="66">
        <f t="shared" si="0"/>
        <v>1365</v>
      </c>
      <c r="L6" s="43"/>
      <c r="M6" s="33"/>
      <c r="N6" s="33"/>
      <c r="O6" s="34"/>
    </row>
    <row r="7" spans="1:15" s="26" customFormat="1" ht="17.100000000000001" customHeight="1" thickBot="1" x14ac:dyDescent="0.3">
      <c r="A7" s="58" t="s">
        <v>54</v>
      </c>
      <c r="B7" s="58" t="s">
        <v>11</v>
      </c>
      <c r="C7" s="59">
        <v>60</v>
      </c>
      <c r="D7" s="60" t="s">
        <v>6</v>
      </c>
      <c r="E7" s="61">
        <v>0.3</v>
      </c>
      <c r="F7" s="62">
        <v>0.33</v>
      </c>
      <c r="G7" s="63">
        <v>260</v>
      </c>
      <c r="H7" s="61">
        <f t="shared" ref="H7:H12" si="3">ROUND(E7*G7,2)</f>
        <v>78</v>
      </c>
      <c r="I7" s="64">
        <f t="shared" si="2"/>
        <v>85.8</v>
      </c>
      <c r="J7" s="65">
        <v>35</v>
      </c>
      <c r="K7" s="66">
        <f t="shared" si="0"/>
        <v>3003</v>
      </c>
      <c r="L7" s="43"/>
      <c r="M7" s="33"/>
      <c r="N7" s="33"/>
      <c r="O7" s="34"/>
    </row>
    <row r="8" spans="1:15" s="26" customFormat="1" ht="17.100000000000001" customHeight="1" thickBot="1" x14ac:dyDescent="0.3">
      <c r="A8" s="58" t="s">
        <v>54</v>
      </c>
      <c r="B8" s="58" t="s">
        <v>20</v>
      </c>
      <c r="C8" s="59">
        <v>60</v>
      </c>
      <c r="D8" s="60" t="s">
        <v>6</v>
      </c>
      <c r="E8" s="61">
        <v>0.15</v>
      </c>
      <c r="F8" s="62">
        <v>0.17</v>
      </c>
      <c r="G8" s="63">
        <v>40</v>
      </c>
      <c r="H8" s="61">
        <f t="shared" si="3"/>
        <v>6</v>
      </c>
      <c r="I8" s="64">
        <f t="shared" ref="I8:I12" si="4">ROUND(F8*G8,2)</f>
        <v>6.8</v>
      </c>
      <c r="J8" s="65">
        <v>35</v>
      </c>
      <c r="K8" s="66">
        <f>ROUND(I8*J2,2)</f>
        <v>238</v>
      </c>
      <c r="L8" s="43"/>
      <c r="M8" s="33"/>
      <c r="N8" s="33"/>
      <c r="O8" s="34"/>
    </row>
    <row r="9" spans="1:15" s="26" customFormat="1" ht="17.100000000000001" customHeight="1" thickBot="1" x14ac:dyDescent="0.3">
      <c r="A9" s="58" t="s">
        <v>54</v>
      </c>
      <c r="B9" s="58" t="s">
        <v>21</v>
      </c>
      <c r="C9" s="59">
        <v>60</v>
      </c>
      <c r="D9" s="60" t="s">
        <v>6</v>
      </c>
      <c r="E9" s="61">
        <v>1</v>
      </c>
      <c r="F9" s="62">
        <v>0.9</v>
      </c>
      <c r="G9" s="63">
        <v>11</v>
      </c>
      <c r="H9" s="61">
        <f t="shared" si="3"/>
        <v>11</v>
      </c>
      <c r="I9" s="64">
        <f t="shared" si="4"/>
        <v>9.9</v>
      </c>
      <c r="J9" s="65">
        <v>35</v>
      </c>
      <c r="K9" s="66">
        <f>ROUND(I9*J8,2)</f>
        <v>346.5</v>
      </c>
      <c r="L9" s="43"/>
      <c r="M9" s="33"/>
      <c r="N9" s="33"/>
      <c r="O9" s="34"/>
    </row>
    <row r="10" spans="1:15" ht="17.100000000000001" customHeight="1" thickBot="1" x14ac:dyDescent="0.3">
      <c r="A10" s="58" t="s">
        <v>54</v>
      </c>
      <c r="B10" s="58" t="s">
        <v>22</v>
      </c>
      <c r="C10" s="59">
        <v>60</v>
      </c>
      <c r="D10" s="60" t="s">
        <v>6</v>
      </c>
      <c r="E10" s="61">
        <v>1.1499999999999999</v>
      </c>
      <c r="F10" s="62">
        <v>1.1000000000000001</v>
      </c>
      <c r="G10" s="63">
        <v>1</v>
      </c>
      <c r="H10" s="61">
        <f t="shared" si="3"/>
        <v>1.1499999999999999</v>
      </c>
      <c r="I10" s="64">
        <f t="shared" si="4"/>
        <v>1.1000000000000001</v>
      </c>
      <c r="J10" s="65">
        <v>35</v>
      </c>
      <c r="K10" s="66">
        <f>ROUND(I10*J9,2)</f>
        <v>38.5</v>
      </c>
      <c r="L10" s="43"/>
      <c r="M10" s="33" t="s">
        <v>9</v>
      </c>
      <c r="N10" s="33"/>
      <c r="O10" s="34"/>
    </row>
    <row r="11" spans="1:15" ht="17.100000000000001" customHeight="1" thickBot="1" x14ac:dyDescent="0.3">
      <c r="A11" s="58" t="s">
        <v>55</v>
      </c>
      <c r="B11" s="58" t="s">
        <v>24</v>
      </c>
      <c r="C11" s="59">
        <v>20</v>
      </c>
      <c r="D11" s="60" t="s">
        <v>6</v>
      </c>
      <c r="E11" s="61">
        <v>0.6</v>
      </c>
      <c r="F11" s="62">
        <v>0.65</v>
      </c>
      <c r="G11" s="63">
        <v>1</v>
      </c>
      <c r="H11" s="61">
        <f t="shared" si="3"/>
        <v>0.6</v>
      </c>
      <c r="I11" s="64">
        <f t="shared" si="4"/>
        <v>0.65</v>
      </c>
      <c r="J11" s="65">
        <v>40</v>
      </c>
      <c r="K11" s="66">
        <f>ROUND(I11*J10,2)</f>
        <v>22.75</v>
      </c>
      <c r="L11" s="45">
        <f t="shared" ref="L11:O11" si="5">ROUND(J11*K10,2)</f>
        <v>1540</v>
      </c>
      <c r="M11" s="45">
        <f t="shared" si="5"/>
        <v>0</v>
      </c>
      <c r="N11" s="45" t="e">
        <f t="shared" si="5"/>
        <v>#VALUE!</v>
      </c>
      <c r="O11" s="45">
        <f t="shared" si="5"/>
        <v>0</v>
      </c>
    </row>
    <row r="12" spans="1:15" ht="17.100000000000001" customHeight="1" thickBot="1" x14ac:dyDescent="0.3">
      <c r="A12" s="58" t="s">
        <v>55</v>
      </c>
      <c r="B12" s="58" t="s">
        <v>25</v>
      </c>
      <c r="C12" s="59">
        <v>10</v>
      </c>
      <c r="D12" s="60" t="s">
        <v>26</v>
      </c>
      <c r="E12" s="61">
        <v>10</v>
      </c>
      <c r="F12" s="62">
        <v>10</v>
      </c>
      <c r="G12" s="63">
        <v>1</v>
      </c>
      <c r="H12" s="61">
        <f t="shared" si="3"/>
        <v>10</v>
      </c>
      <c r="I12" s="64">
        <f t="shared" si="4"/>
        <v>10</v>
      </c>
      <c r="J12" s="65">
        <v>40</v>
      </c>
      <c r="K12" s="66">
        <f>ROUND(I12*J11,2)</f>
        <v>400</v>
      </c>
      <c r="L12" s="37"/>
      <c r="M12" s="37"/>
      <c r="N12" s="37"/>
      <c r="O12" s="37"/>
    </row>
    <row r="13" spans="1:15" x14ac:dyDescent="0.25">
      <c r="A13" s="4"/>
      <c r="B13" s="4"/>
      <c r="C13" s="19"/>
      <c r="D13" s="19"/>
      <c r="E13" s="19"/>
      <c r="F13" s="19"/>
      <c r="G13" s="39"/>
      <c r="H13" s="39"/>
      <c r="I13" s="20"/>
      <c r="J13" s="19" t="s">
        <v>39</v>
      </c>
      <c r="K13" s="67">
        <f>SUM(K2:K12)</f>
        <v>23685.5</v>
      </c>
      <c r="L13" s="21"/>
      <c r="M13" s="21"/>
      <c r="N13" s="21"/>
      <c r="O13" s="35"/>
    </row>
    <row r="14" spans="1:15" x14ac:dyDescent="0.25">
      <c r="A14" s="4"/>
      <c r="B14" s="4"/>
      <c r="C14" s="19"/>
      <c r="D14" s="19"/>
      <c r="E14" s="19"/>
      <c r="F14" s="19"/>
      <c r="G14" s="39"/>
      <c r="H14" s="39"/>
      <c r="I14" s="20"/>
      <c r="J14" s="19" t="s">
        <v>40</v>
      </c>
      <c r="K14" s="48">
        <v>4</v>
      </c>
      <c r="L14" s="21"/>
      <c r="M14" s="21"/>
      <c r="N14" s="21"/>
      <c r="O14" s="35"/>
    </row>
    <row r="15" spans="1:15" x14ac:dyDescent="0.25">
      <c r="A15" s="4"/>
      <c r="B15" s="4"/>
      <c r="C15" s="19"/>
      <c r="D15" s="19"/>
      <c r="E15" s="19"/>
      <c r="F15" s="19"/>
      <c r="G15" s="39"/>
      <c r="H15" s="39"/>
      <c r="I15" s="19"/>
      <c r="J15" s="42" t="s">
        <v>41</v>
      </c>
      <c r="K15" s="22">
        <f>K14*K13</f>
        <v>94742</v>
      </c>
      <c r="L15" s="23"/>
      <c r="M15" s="23"/>
      <c r="N15" s="23"/>
      <c r="O15" s="36"/>
    </row>
    <row r="16" spans="1:15" ht="15" customHeight="1" x14ac:dyDescent="0.25">
      <c r="A16" s="46" t="s">
        <v>42</v>
      </c>
    </row>
    <row r="17" spans="1:9" ht="15" customHeight="1" x14ac:dyDescent="0.25">
      <c r="A17" s="47"/>
      <c r="H17" t="s">
        <v>46</v>
      </c>
      <c r="I17" s="44">
        <f>SUM(I2:I12)</f>
        <v>675.29999999999984</v>
      </c>
    </row>
    <row r="18" spans="1:9" ht="15" customHeight="1" x14ac:dyDescent="0.25">
      <c r="H18" s="41"/>
      <c r="I18" s="44"/>
    </row>
    <row r="19" spans="1:9" ht="15" customHeight="1" x14ac:dyDescent="0.25">
      <c r="H19" t="s">
        <v>47</v>
      </c>
      <c r="I19" s="44">
        <f>SUM(I17:I18)</f>
        <v>675.29999999999984</v>
      </c>
    </row>
    <row r="20" spans="1:9" ht="15" customHeight="1" x14ac:dyDescent="0.25">
      <c r="H20" t="s">
        <v>48</v>
      </c>
      <c r="I20" s="44">
        <f>SUM(H2:H12)</f>
        <v>750.75</v>
      </c>
    </row>
    <row r="21" spans="1:9" ht="15" customHeight="1" x14ac:dyDescent="0.25">
      <c r="H21" s="41"/>
      <c r="I21" s="44"/>
    </row>
    <row r="22" spans="1:9" ht="15" customHeight="1" x14ac:dyDescent="0.25">
      <c r="H22" t="s">
        <v>49</v>
      </c>
      <c r="I22" s="44">
        <f>SUM(I20:I21)</f>
        <v>750.75</v>
      </c>
    </row>
    <row r="23" spans="1:9" ht="50.45" customHeight="1" x14ac:dyDescent="0.25">
      <c r="A23" s="68" t="s">
        <v>43</v>
      </c>
      <c r="B23" s="68"/>
      <c r="C23" s="68"/>
      <c r="D23" s="68"/>
      <c r="E23" s="68"/>
      <c r="F23" s="68"/>
      <c r="G23" s="68"/>
      <c r="H23" s="68"/>
      <c r="I23" s="68"/>
    </row>
    <row r="24" spans="1:9" ht="41.45" customHeight="1" x14ac:dyDescent="0.25">
      <c r="A24" s="69" t="s">
        <v>44</v>
      </c>
      <c r="B24" s="69"/>
      <c r="C24" s="69"/>
      <c r="D24" s="69"/>
      <c r="E24" s="69"/>
      <c r="F24" s="69"/>
      <c r="G24" s="69"/>
      <c r="H24" s="69"/>
      <c r="I24" s="69"/>
    </row>
    <row r="25" spans="1:9" ht="31.15" customHeight="1" x14ac:dyDescent="0.25">
      <c r="A25" s="70" t="s">
        <v>45</v>
      </c>
      <c r="B25" s="70"/>
      <c r="C25" s="70"/>
      <c r="D25" s="70"/>
      <c r="E25" s="70"/>
      <c r="F25" s="70"/>
      <c r="G25" s="70"/>
      <c r="H25" s="70"/>
      <c r="I25" s="70"/>
    </row>
    <row r="28" spans="1:9" x14ac:dyDescent="0.25">
      <c r="C28" s="24"/>
      <c r="D28" s="24"/>
      <c r="E28" s="24"/>
    </row>
    <row r="29" spans="1:9" x14ac:dyDescent="0.25">
      <c r="C29" s="24"/>
      <c r="D29" s="24"/>
      <c r="E29" s="24"/>
    </row>
    <row r="30" spans="1:9" x14ac:dyDescent="0.25">
      <c r="C30" s="24"/>
      <c r="D30" s="24"/>
      <c r="E30" s="24"/>
    </row>
    <row r="31" spans="1:9" x14ac:dyDescent="0.25">
      <c r="C31" s="24"/>
      <c r="D31" s="24"/>
      <c r="E31" s="24"/>
    </row>
    <row r="32" spans="1:9" x14ac:dyDescent="0.25">
      <c r="C32" s="24"/>
      <c r="D32" s="24"/>
      <c r="E32" s="24"/>
    </row>
    <row r="33" spans="1:9" x14ac:dyDescent="0.25">
      <c r="C33" s="24"/>
      <c r="D33" s="24"/>
      <c r="E33" s="24"/>
    </row>
    <row r="34" spans="1:9" x14ac:dyDescent="0.25">
      <c r="C34" s="24"/>
      <c r="D34" s="24"/>
      <c r="E34" s="24"/>
    </row>
    <row r="35" spans="1:9" x14ac:dyDescent="0.25">
      <c r="C35" s="24"/>
      <c r="D35" s="24"/>
      <c r="E35" s="24"/>
    </row>
    <row r="36" spans="1:9" x14ac:dyDescent="0.25">
      <c r="C36" s="24"/>
      <c r="D36" s="24"/>
      <c r="E36" s="24"/>
    </row>
    <row r="37" spans="1:9" x14ac:dyDescent="0.25">
      <c r="C37" s="24"/>
      <c r="D37" s="24"/>
      <c r="E37" s="24"/>
    </row>
    <row r="38" spans="1:9" x14ac:dyDescent="0.25">
      <c r="C38" s="24"/>
      <c r="D38" s="24"/>
      <c r="E38" s="24"/>
      <c r="I38" s="24"/>
    </row>
    <row r="39" spans="1:9" x14ac:dyDescent="0.25">
      <c r="C39" s="24"/>
      <c r="D39" s="24"/>
      <c r="E39" s="24"/>
      <c r="I39" s="24"/>
    </row>
    <row r="40" spans="1:9" x14ac:dyDescent="0.25">
      <c r="C40" s="24"/>
      <c r="D40" s="24"/>
      <c r="E40" s="24"/>
      <c r="I40" s="24"/>
    </row>
    <row r="41" spans="1:9" x14ac:dyDescent="0.25">
      <c r="C41" s="24"/>
      <c r="D41" s="24"/>
      <c r="E41" s="24"/>
      <c r="I41" s="24"/>
    </row>
    <row r="42" spans="1:9" x14ac:dyDescent="0.25">
      <c r="C42" s="24"/>
      <c r="D42" s="24"/>
      <c r="E42" s="24"/>
      <c r="I42" s="24"/>
    </row>
    <row r="43" spans="1:9" x14ac:dyDescent="0.25">
      <c r="C43" s="24"/>
      <c r="D43" s="24"/>
      <c r="E43" s="24"/>
      <c r="I43" s="24"/>
    </row>
    <row r="44" spans="1:9" x14ac:dyDescent="0.25">
      <c r="C44" s="24"/>
      <c r="D44" s="24"/>
      <c r="E44" s="24"/>
      <c r="I44" s="24"/>
    </row>
    <row r="45" spans="1:9" x14ac:dyDescent="0.25">
      <c r="C45" s="24"/>
      <c r="D45" s="24"/>
      <c r="E45" s="24"/>
      <c r="I45" s="24"/>
    </row>
    <row r="46" spans="1:9" x14ac:dyDescent="0.25">
      <c r="C46" s="24"/>
      <c r="D46" s="24"/>
      <c r="E46" s="24"/>
      <c r="I46" s="24"/>
    </row>
    <row r="47" spans="1:9" x14ac:dyDescent="0.25">
      <c r="A47" s="24"/>
      <c r="B47" s="24"/>
      <c r="C47" s="24"/>
      <c r="D47" s="24"/>
      <c r="E47" s="24"/>
      <c r="I47" s="24"/>
    </row>
    <row r="48" spans="1:9" x14ac:dyDescent="0.25">
      <c r="A48" s="24"/>
      <c r="B48" s="24"/>
      <c r="C48" s="24"/>
      <c r="D48" s="24"/>
      <c r="E48" s="24"/>
      <c r="I48" s="24"/>
    </row>
    <row r="49" spans="1:9" x14ac:dyDescent="0.25">
      <c r="A49" s="24"/>
      <c r="B49" s="24"/>
      <c r="C49" s="25"/>
      <c r="D49" s="24"/>
      <c r="E49" s="24"/>
      <c r="I49" s="24"/>
    </row>
    <row r="50" spans="1:9" x14ac:dyDescent="0.25">
      <c r="A50" s="24"/>
      <c r="B50" s="24"/>
      <c r="C50" s="24"/>
      <c r="D50" s="24"/>
      <c r="E50" s="24"/>
      <c r="I50" s="24"/>
    </row>
    <row r="51" spans="1:9" x14ac:dyDescent="0.25">
      <c r="A51" s="24"/>
      <c r="B51" s="24"/>
      <c r="C51" s="24"/>
      <c r="D51" s="24"/>
      <c r="E51" s="24"/>
      <c r="I51" s="24"/>
    </row>
    <row r="52" spans="1:9" x14ac:dyDescent="0.25">
      <c r="A52" s="24"/>
      <c r="B52" s="24"/>
      <c r="C52" s="24"/>
      <c r="D52" s="24"/>
      <c r="E52" s="24"/>
      <c r="I52" s="24"/>
    </row>
    <row r="53" spans="1:9" x14ac:dyDescent="0.25">
      <c r="A53" s="24"/>
      <c r="B53" s="24"/>
      <c r="C53" s="24"/>
      <c r="D53" s="24"/>
      <c r="E53" s="24"/>
      <c r="I53" s="24"/>
    </row>
    <row r="54" spans="1:9" x14ac:dyDescent="0.25">
      <c r="A54" s="24"/>
      <c r="B54" s="24"/>
      <c r="C54" s="24"/>
      <c r="D54" s="24"/>
      <c r="E54" s="24"/>
      <c r="I54" s="24"/>
    </row>
    <row r="55" spans="1:9" x14ac:dyDescent="0.25">
      <c r="A55" s="24"/>
      <c r="B55" s="24"/>
      <c r="C55" s="24"/>
      <c r="D55" s="24"/>
      <c r="E55" s="24"/>
      <c r="I55" s="24"/>
    </row>
    <row r="56" spans="1:9" x14ac:dyDescent="0.25">
      <c r="A56" s="24"/>
      <c r="B56" s="24"/>
      <c r="C56" s="24"/>
      <c r="D56" s="24"/>
      <c r="E56" s="24"/>
      <c r="I56" s="24"/>
    </row>
    <row r="57" spans="1:9" x14ac:dyDescent="0.25">
      <c r="A57" s="24"/>
      <c r="B57" s="24"/>
      <c r="C57" s="24"/>
      <c r="D57" s="24"/>
      <c r="E57" s="24"/>
      <c r="I57" s="24"/>
    </row>
    <row r="58" spans="1:9" x14ac:dyDescent="0.25">
      <c r="A58" s="24"/>
      <c r="B58" s="24"/>
      <c r="C58" s="24"/>
      <c r="D58" s="24"/>
      <c r="E58" s="24"/>
      <c r="I58" s="24"/>
    </row>
    <row r="59" spans="1:9" x14ac:dyDescent="0.25">
      <c r="A59" s="24"/>
      <c r="B59" s="24"/>
      <c r="C59" s="24"/>
      <c r="D59" s="24"/>
      <c r="E59" s="24"/>
      <c r="I59" s="24"/>
    </row>
    <row r="60" spans="1:9" x14ac:dyDescent="0.25">
      <c r="A60" s="24"/>
      <c r="B60" s="24"/>
      <c r="C60" s="25"/>
      <c r="D60" s="24"/>
      <c r="E60" s="24"/>
      <c r="I60" s="24"/>
    </row>
    <row r="61" spans="1:9" x14ac:dyDescent="0.25">
      <c r="A61" s="24"/>
      <c r="B61" s="24"/>
      <c r="C61" s="24"/>
      <c r="D61" s="24"/>
      <c r="E61" s="24"/>
      <c r="I61" s="24"/>
    </row>
    <row r="62" spans="1:9" x14ac:dyDescent="0.25">
      <c r="A62" s="24"/>
      <c r="B62" s="24"/>
      <c r="C62" s="24"/>
      <c r="D62" s="24"/>
      <c r="E62" s="24"/>
      <c r="I62" s="24"/>
    </row>
    <row r="63" spans="1:9" x14ac:dyDescent="0.25">
      <c r="A63" s="24"/>
      <c r="B63" s="24"/>
      <c r="C63" s="24"/>
      <c r="D63" s="24"/>
      <c r="E63" s="24"/>
      <c r="I63" s="24"/>
    </row>
    <row r="64" spans="1:9" x14ac:dyDescent="0.25">
      <c r="A64" s="24"/>
      <c r="B64" s="24"/>
      <c r="C64" s="24"/>
      <c r="D64" s="24"/>
      <c r="E64" s="24"/>
      <c r="I64" s="24"/>
    </row>
    <row r="65" spans="1:9" x14ac:dyDescent="0.25">
      <c r="A65" s="24"/>
      <c r="B65" s="24"/>
      <c r="C65" s="24"/>
      <c r="D65" s="24"/>
      <c r="E65" s="24"/>
      <c r="I65" s="24"/>
    </row>
    <row r="66" spans="1:9" x14ac:dyDescent="0.25">
      <c r="A66" s="24"/>
      <c r="B66" s="24"/>
      <c r="C66" s="24"/>
      <c r="D66" s="24"/>
      <c r="E66" s="24"/>
      <c r="I66" s="24"/>
    </row>
    <row r="67" spans="1:9" x14ac:dyDescent="0.25">
      <c r="A67" s="24"/>
      <c r="B67" s="24"/>
      <c r="C67" s="24"/>
      <c r="D67" s="24"/>
      <c r="E67" s="24"/>
      <c r="I67" s="24"/>
    </row>
    <row r="68" spans="1:9" x14ac:dyDescent="0.25">
      <c r="A68" s="24"/>
      <c r="B68" s="24"/>
      <c r="C68" s="24"/>
      <c r="D68" s="24"/>
      <c r="E68" s="24"/>
      <c r="I68" s="24"/>
    </row>
    <row r="69" spans="1:9" x14ac:dyDescent="0.25">
      <c r="A69" s="24"/>
      <c r="B69" s="24"/>
      <c r="C69" s="24"/>
      <c r="D69" s="24"/>
      <c r="E69" s="24"/>
      <c r="I69" s="24"/>
    </row>
    <row r="70" spans="1:9" x14ac:dyDescent="0.25">
      <c r="A70" s="24"/>
      <c r="B70" s="24"/>
      <c r="C70" s="24"/>
      <c r="D70" s="24"/>
      <c r="E70" s="24"/>
      <c r="I70" s="24"/>
    </row>
    <row r="71" spans="1:9" x14ac:dyDescent="0.25">
      <c r="A71" s="24"/>
      <c r="B71" s="24"/>
      <c r="C71" s="24"/>
      <c r="D71" s="24"/>
      <c r="E71" s="24"/>
      <c r="I71" s="24"/>
    </row>
    <row r="72" spans="1:9" x14ac:dyDescent="0.25">
      <c r="A72" s="24"/>
      <c r="B72" s="24"/>
      <c r="C72" s="24"/>
      <c r="D72" s="24"/>
      <c r="E72" s="24"/>
      <c r="I72" s="24"/>
    </row>
    <row r="73" spans="1:9" x14ac:dyDescent="0.25">
      <c r="A73" s="24"/>
      <c r="B73" s="24"/>
      <c r="C73" s="24"/>
      <c r="D73" s="24"/>
      <c r="E73" s="24"/>
      <c r="I73" s="24"/>
    </row>
    <row r="74" spans="1:9" x14ac:dyDescent="0.25">
      <c r="A74" s="24"/>
      <c r="B74" s="24"/>
      <c r="C74" s="24"/>
      <c r="D74" s="24"/>
      <c r="E74" s="24"/>
      <c r="I74" s="24"/>
    </row>
    <row r="75" spans="1:9" x14ac:dyDescent="0.25">
      <c r="A75" s="24"/>
      <c r="B75" s="24"/>
      <c r="C75" s="24"/>
      <c r="D75" s="24"/>
      <c r="E75" s="24"/>
      <c r="I75" s="24"/>
    </row>
    <row r="76" spans="1:9" x14ac:dyDescent="0.25">
      <c r="A76" s="24"/>
      <c r="B76" s="24"/>
      <c r="C76" s="24"/>
      <c r="D76" s="4"/>
      <c r="E76" s="4"/>
      <c r="I76" s="24"/>
    </row>
    <row r="77" spans="1:9" x14ac:dyDescent="0.25">
      <c r="A77" s="24"/>
      <c r="B77" s="24"/>
      <c r="C77" s="24"/>
      <c r="D77" s="4"/>
      <c r="E77" s="4"/>
      <c r="I77" s="24"/>
    </row>
    <row r="78" spans="1:9" x14ac:dyDescent="0.25">
      <c r="A78" s="24"/>
      <c r="B78" s="24"/>
      <c r="C78" s="24"/>
      <c r="D78" s="4"/>
      <c r="E78" s="4"/>
    </row>
    <row r="79" spans="1:9" x14ac:dyDescent="0.25">
      <c r="A79" s="24"/>
      <c r="B79" s="24"/>
      <c r="C79" s="24"/>
      <c r="D79" s="4"/>
      <c r="E79" s="4"/>
    </row>
    <row r="80" spans="1:9" x14ac:dyDescent="0.25">
      <c r="A80" s="24"/>
      <c r="B80" s="24"/>
      <c r="C80" s="24"/>
      <c r="D80" s="4"/>
      <c r="E80" s="4"/>
    </row>
    <row r="81" spans="1:5" x14ac:dyDescent="0.25">
      <c r="A81" s="24"/>
      <c r="B81" s="24"/>
      <c r="C81" s="24"/>
      <c r="D81" s="24"/>
      <c r="E81" s="24"/>
    </row>
    <row r="82" spans="1:5" x14ac:dyDescent="0.25">
      <c r="A82" s="24"/>
      <c r="B82" s="24"/>
      <c r="C82" s="24"/>
      <c r="D82" s="24"/>
      <c r="E82" s="24"/>
    </row>
    <row r="83" spans="1:5" x14ac:dyDescent="0.25">
      <c r="A83" s="24"/>
      <c r="B83" s="24"/>
      <c r="C83" s="24"/>
      <c r="D83" s="24"/>
      <c r="E83" s="24"/>
    </row>
    <row r="84" spans="1:5" x14ac:dyDescent="0.25">
      <c r="A84" s="24"/>
      <c r="B84" s="24"/>
    </row>
    <row r="85" spans="1:5" x14ac:dyDescent="0.25">
      <c r="A85" s="24"/>
      <c r="B85" s="24"/>
    </row>
    <row r="86" spans="1:5" x14ac:dyDescent="0.25">
      <c r="A86" s="24"/>
      <c r="B86" s="24"/>
    </row>
  </sheetData>
  <mergeCells count="3">
    <mergeCell ref="A23:I23"/>
    <mergeCell ref="A24:I24"/>
    <mergeCell ref="A25:I25"/>
  </mergeCells>
  <phoneticPr fontId="4" type="noConversion"/>
  <pageMargins left="0.25" right="0.25" top="0.75" bottom="0.75" header="0.3" footer="0.3"/>
  <pageSetup paperSize="9" scale="66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E1EE-1A02-4B08-99F5-B8EAE34C66BA}">
  <sheetPr codeName="Blad2">
    <tabColor rgb="FFFFC000"/>
  </sheetPr>
  <dimension ref="A1:E19"/>
  <sheetViews>
    <sheetView workbookViewId="0">
      <selection activeCell="C12" sqref="C12"/>
    </sheetView>
  </sheetViews>
  <sheetFormatPr defaultColWidth="71.7109375" defaultRowHeight="15" x14ac:dyDescent="0.25"/>
  <cols>
    <col min="1" max="1" width="39" style="2" bestFit="1" customWidth="1"/>
    <col min="2" max="2" width="28.42578125" style="3" bestFit="1" customWidth="1"/>
    <col min="3" max="3" width="20.5703125" style="3" customWidth="1"/>
    <col min="4" max="4" width="57.85546875" style="1" bestFit="1" customWidth="1"/>
    <col min="5" max="5" width="67.42578125" style="1" hidden="1" customWidth="1"/>
    <col min="6" max="16384" width="71.7109375" style="2"/>
  </cols>
  <sheetData>
    <row r="1" spans="1:5" s="1" customFormat="1" ht="15.75" thickBot="1" x14ac:dyDescent="0.3">
      <c r="A1" s="13" t="s">
        <v>57</v>
      </c>
      <c r="B1" s="14" t="s">
        <v>58</v>
      </c>
      <c r="C1" s="14" t="s">
        <v>57</v>
      </c>
      <c r="D1" s="15" t="s">
        <v>59</v>
      </c>
      <c r="E1" s="15" t="s">
        <v>12</v>
      </c>
    </row>
    <row r="2" spans="1:5" ht="25.5" customHeight="1" thickBot="1" x14ac:dyDescent="0.3">
      <c r="A2" s="49" t="s">
        <v>56</v>
      </c>
      <c r="B2" s="50" t="s">
        <v>27</v>
      </c>
      <c r="C2" s="50" t="s">
        <v>28</v>
      </c>
      <c r="D2" s="51"/>
      <c r="E2" s="17" t="s">
        <v>13</v>
      </c>
    </row>
    <row r="3" spans="1:5" ht="25.5" customHeight="1" thickBot="1" x14ac:dyDescent="0.3">
      <c r="A3" s="49"/>
      <c r="B3" s="50"/>
      <c r="C3" s="50"/>
      <c r="D3" s="51"/>
      <c r="E3" s="7" t="s">
        <v>13</v>
      </c>
    </row>
    <row r="4" spans="1:5" ht="25.5" customHeight="1" thickBot="1" x14ac:dyDescent="0.3">
      <c r="A4" s="52"/>
      <c r="B4" s="53"/>
      <c r="C4" s="53"/>
      <c r="D4" s="54"/>
      <c r="E4" s="5" t="s">
        <v>13</v>
      </c>
    </row>
    <row r="5" spans="1:5" ht="25.5" customHeight="1" thickBot="1" x14ac:dyDescent="0.3">
      <c r="A5" s="52"/>
      <c r="B5" s="53"/>
      <c r="C5" s="53"/>
      <c r="D5" s="54"/>
      <c r="E5" s="5" t="s">
        <v>14</v>
      </c>
    </row>
    <row r="6" spans="1:5" ht="25.5" customHeight="1" thickBot="1" x14ac:dyDescent="0.3">
      <c r="A6" s="52"/>
      <c r="B6" s="53"/>
      <c r="C6" s="53"/>
      <c r="D6" s="54"/>
      <c r="E6" s="5" t="s">
        <v>15</v>
      </c>
    </row>
    <row r="7" spans="1:5" ht="25.5" customHeight="1" thickBot="1" x14ac:dyDescent="0.3">
      <c r="A7" s="52"/>
      <c r="B7" s="53"/>
      <c r="C7" s="53"/>
      <c r="D7" s="54"/>
      <c r="E7" s="5" t="s">
        <v>16</v>
      </c>
    </row>
    <row r="8" spans="1:5" ht="25.5" customHeight="1" thickBot="1" x14ac:dyDescent="0.3">
      <c r="A8" s="52"/>
      <c r="B8" s="53"/>
      <c r="C8" s="53"/>
      <c r="D8" s="54"/>
      <c r="E8" s="5" t="s">
        <v>13</v>
      </c>
    </row>
    <row r="9" spans="1:5" ht="25.5" customHeight="1" thickBot="1" x14ac:dyDescent="0.3">
      <c r="A9" s="52"/>
      <c r="B9" s="53"/>
      <c r="C9" s="53"/>
      <c r="D9" s="54"/>
      <c r="E9" s="5" t="s">
        <v>13</v>
      </c>
    </row>
    <row r="10" spans="1:5" ht="25.5" customHeight="1" thickBot="1" x14ac:dyDescent="0.3">
      <c r="A10" s="52"/>
      <c r="B10" s="53"/>
      <c r="C10" s="53"/>
      <c r="D10" s="54"/>
      <c r="E10" s="5" t="s">
        <v>13</v>
      </c>
    </row>
    <row r="11" spans="1:5" ht="25.5" customHeight="1" thickBot="1" x14ac:dyDescent="0.3">
      <c r="A11" s="52"/>
      <c r="B11" s="53"/>
      <c r="C11" s="53"/>
      <c r="D11" s="54"/>
      <c r="E11" s="18" t="s">
        <v>17</v>
      </c>
    </row>
    <row r="12" spans="1:5" ht="25.5" customHeight="1" thickBot="1" x14ac:dyDescent="0.3">
      <c r="A12" s="52"/>
      <c r="B12" s="53"/>
      <c r="C12" s="53"/>
      <c r="D12" s="55"/>
      <c r="E12" s="8" t="s">
        <v>13</v>
      </c>
    </row>
    <row r="13" spans="1:5" ht="25.5" customHeight="1" thickBot="1" x14ac:dyDescent="0.3">
      <c r="A13" s="52"/>
      <c r="B13" s="53"/>
      <c r="C13" s="53"/>
      <c r="D13" s="55"/>
      <c r="E13" s="5" t="s">
        <v>13</v>
      </c>
    </row>
    <row r="14" spans="1:5" ht="25.5" customHeight="1" thickBot="1" x14ac:dyDescent="0.3">
      <c r="A14" s="52"/>
      <c r="B14" s="53"/>
      <c r="C14" s="53"/>
      <c r="D14" s="55"/>
      <c r="E14" s="6" t="s">
        <v>13</v>
      </c>
    </row>
    <row r="15" spans="1:5" ht="25.5" customHeight="1" thickBot="1" x14ac:dyDescent="0.3">
      <c r="A15" s="10"/>
      <c r="B15" s="11"/>
      <c r="C15" s="11"/>
      <c r="D15" s="16"/>
      <c r="E15" s="7" t="s">
        <v>18</v>
      </c>
    </row>
    <row r="16" spans="1:5" ht="25.5" customHeight="1" thickBot="1" x14ac:dyDescent="0.3">
      <c r="A16" s="10"/>
      <c r="B16" s="11"/>
      <c r="C16" s="11"/>
      <c r="D16" s="16"/>
      <c r="E16" s="5" t="s">
        <v>18</v>
      </c>
    </row>
    <row r="17" spans="1:5" ht="25.5" customHeight="1" thickBot="1" x14ac:dyDescent="0.3">
      <c r="A17" s="10"/>
      <c r="B17" s="11"/>
      <c r="C17" s="11"/>
      <c r="D17" s="16"/>
      <c r="E17" s="5" t="s">
        <v>18</v>
      </c>
    </row>
    <row r="18" spans="1:5" ht="25.5" customHeight="1" thickBot="1" x14ac:dyDescent="0.3">
      <c r="A18" s="10"/>
      <c r="B18" s="11"/>
      <c r="C18" s="11"/>
      <c r="D18" s="16"/>
      <c r="E18" s="9" t="s">
        <v>18</v>
      </c>
    </row>
    <row r="19" spans="1:5" ht="25.5" customHeight="1" thickBot="1" x14ac:dyDescent="0.3">
      <c r="A19" s="10"/>
      <c r="B19" s="11"/>
      <c r="C19" s="11"/>
      <c r="D19" s="16"/>
      <c r="E19" s="12" t="s">
        <v>18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86C1-F510-47AC-98B7-34BF587C9313}">
  <dimension ref="A1:B38"/>
  <sheetViews>
    <sheetView zoomScale="202" zoomScaleNormal="202" workbookViewId="0">
      <selection activeCell="A16" sqref="A16"/>
    </sheetView>
  </sheetViews>
  <sheetFormatPr defaultRowHeight="15" x14ac:dyDescent="0.25"/>
  <cols>
    <col min="1" max="1" width="22.5703125" customWidth="1"/>
    <col min="2" max="2" width="87.42578125" customWidth="1"/>
  </cols>
  <sheetData>
    <row r="1" spans="1:2" x14ac:dyDescent="0.25">
      <c r="A1" s="56" t="s">
        <v>81</v>
      </c>
      <c r="B1" s="57" t="s">
        <v>60</v>
      </c>
    </row>
    <row r="2" spans="1:2" x14ac:dyDescent="0.25">
      <c r="A2" s="56"/>
      <c r="B2" s="57" t="s">
        <v>61</v>
      </c>
    </row>
    <row r="3" spans="1:2" x14ac:dyDescent="0.25">
      <c r="A3" s="56"/>
      <c r="B3" s="57" t="s">
        <v>62</v>
      </c>
    </row>
    <row r="4" spans="1:2" x14ac:dyDescent="0.25">
      <c r="A4" s="56"/>
      <c r="B4" s="57" t="s">
        <v>63</v>
      </c>
    </row>
    <row r="5" spans="1:2" x14ac:dyDescent="0.25">
      <c r="A5" s="56"/>
      <c r="B5" s="57" t="s">
        <v>64</v>
      </c>
    </row>
    <row r="6" spans="1:2" x14ac:dyDescent="0.25">
      <c r="A6" s="56" t="s">
        <v>82</v>
      </c>
      <c r="B6" s="57" t="s">
        <v>60</v>
      </c>
    </row>
    <row r="7" spans="1:2" x14ac:dyDescent="0.25">
      <c r="A7" s="56"/>
      <c r="B7" s="57" t="s">
        <v>61</v>
      </c>
    </row>
    <row r="8" spans="1:2" x14ac:dyDescent="0.25">
      <c r="A8" s="56"/>
      <c r="B8" s="57" t="s">
        <v>62</v>
      </c>
    </row>
    <row r="9" spans="1:2" x14ac:dyDescent="0.25">
      <c r="A9" s="56"/>
      <c r="B9" s="57" t="s">
        <v>63</v>
      </c>
    </row>
    <row r="10" spans="1:2" x14ac:dyDescent="0.25">
      <c r="A10" s="56"/>
      <c r="B10" s="57" t="s">
        <v>64</v>
      </c>
    </row>
    <row r="11" spans="1:2" x14ac:dyDescent="0.25">
      <c r="A11" s="56"/>
      <c r="B11" s="57" t="s">
        <v>65</v>
      </c>
    </row>
    <row r="12" spans="1:2" x14ac:dyDescent="0.25">
      <c r="A12" s="56" t="s">
        <v>88</v>
      </c>
      <c r="B12" s="57" t="s">
        <v>66</v>
      </c>
    </row>
    <row r="13" spans="1:2" x14ac:dyDescent="0.25">
      <c r="A13" s="56" t="s">
        <v>84</v>
      </c>
      <c r="B13" s="57" t="s">
        <v>67</v>
      </c>
    </row>
    <row r="14" spans="1:2" x14ac:dyDescent="0.25">
      <c r="A14" s="56" t="s">
        <v>83</v>
      </c>
      <c r="B14" s="57" t="s">
        <v>60</v>
      </c>
    </row>
    <row r="15" spans="1:2" x14ac:dyDescent="0.25">
      <c r="A15" s="56"/>
      <c r="B15" s="57" t="s">
        <v>61</v>
      </c>
    </row>
    <row r="16" spans="1:2" x14ac:dyDescent="0.25">
      <c r="A16" s="56"/>
      <c r="B16" s="57" t="s">
        <v>62</v>
      </c>
    </row>
    <row r="17" spans="1:2" x14ac:dyDescent="0.25">
      <c r="A17" s="56"/>
      <c r="B17" s="57" t="s">
        <v>63</v>
      </c>
    </row>
    <row r="18" spans="1:2" x14ac:dyDescent="0.25">
      <c r="A18" s="56"/>
      <c r="B18" s="57" t="s">
        <v>68</v>
      </c>
    </row>
    <row r="19" spans="1:2" x14ac:dyDescent="0.25">
      <c r="A19" s="56"/>
      <c r="B19" s="57" t="s">
        <v>64</v>
      </c>
    </row>
    <row r="20" spans="1:2" x14ac:dyDescent="0.25">
      <c r="A20" s="56"/>
      <c r="B20" s="57" t="s">
        <v>69</v>
      </c>
    </row>
    <row r="21" spans="1:2" x14ac:dyDescent="0.25">
      <c r="A21" s="56" t="s">
        <v>89</v>
      </c>
      <c r="B21" s="57" t="s">
        <v>70</v>
      </c>
    </row>
    <row r="22" spans="1:2" x14ac:dyDescent="0.25">
      <c r="A22" s="56" t="s">
        <v>90</v>
      </c>
      <c r="B22" s="57" t="s">
        <v>71</v>
      </c>
    </row>
    <row r="23" spans="1:2" x14ac:dyDescent="0.25">
      <c r="A23" s="56"/>
      <c r="B23" s="57" t="s">
        <v>72</v>
      </c>
    </row>
    <row r="24" spans="1:2" x14ac:dyDescent="0.25">
      <c r="A24" s="56"/>
      <c r="B24" s="57" t="s">
        <v>73</v>
      </c>
    </row>
    <row r="25" spans="1:2" x14ac:dyDescent="0.25">
      <c r="A25" s="56"/>
      <c r="B25" s="57" t="s">
        <v>74</v>
      </c>
    </row>
    <row r="26" spans="1:2" x14ac:dyDescent="0.25">
      <c r="A26" s="56"/>
      <c r="B26" s="57" t="s">
        <v>75</v>
      </c>
    </row>
    <row r="27" spans="1:2" x14ac:dyDescent="0.25">
      <c r="A27" s="56"/>
      <c r="B27" s="57" t="s">
        <v>76</v>
      </c>
    </row>
    <row r="28" spans="1:2" x14ac:dyDescent="0.25">
      <c r="A28" s="56"/>
      <c r="B28" s="57" t="s">
        <v>77</v>
      </c>
    </row>
    <row r="29" spans="1:2" x14ac:dyDescent="0.25">
      <c r="A29" s="56" t="s">
        <v>87</v>
      </c>
      <c r="B29" s="57" t="s">
        <v>71</v>
      </c>
    </row>
    <row r="30" spans="1:2" x14ac:dyDescent="0.25">
      <c r="A30" s="56"/>
      <c r="B30" s="57" t="s">
        <v>72</v>
      </c>
    </row>
    <row r="31" spans="1:2" x14ac:dyDescent="0.25">
      <c r="A31" s="56"/>
      <c r="B31" s="57" t="s">
        <v>73</v>
      </c>
    </row>
    <row r="32" spans="1:2" x14ac:dyDescent="0.25">
      <c r="A32" s="56"/>
      <c r="B32" s="57" t="s">
        <v>74</v>
      </c>
    </row>
    <row r="33" spans="1:2" x14ac:dyDescent="0.25">
      <c r="A33" s="56"/>
      <c r="B33" s="57" t="s">
        <v>75</v>
      </c>
    </row>
    <row r="34" spans="1:2" x14ac:dyDescent="0.25">
      <c r="A34" s="56"/>
      <c r="B34" s="57" t="s">
        <v>76</v>
      </c>
    </row>
    <row r="35" spans="1:2" x14ac:dyDescent="0.25">
      <c r="A35" s="56"/>
      <c r="B35" s="57" t="s">
        <v>77</v>
      </c>
    </row>
    <row r="36" spans="1:2" x14ac:dyDescent="0.25">
      <c r="A36" s="56"/>
      <c r="B36" s="57" t="s">
        <v>78</v>
      </c>
    </row>
    <row r="37" spans="1:2" x14ac:dyDescent="0.25">
      <c r="A37" s="56" t="s">
        <v>86</v>
      </c>
      <c r="B37" s="57" t="s">
        <v>79</v>
      </c>
    </row>
    <row r="38" spans="1:2" x14ac:dyDescent="0.25">
      <c r="A38" s="56" t="s">
        <v>85</v>
      </c>
      <c r="B38" s="57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F707255D85F449DA6261441C2C1BC" ma:contentTypeVersion="11" ma:contentTypeDescription="Een nieuw document maken." ma:contentTypeScope="" ma:versionID="e81a7c9d2723bf8ab67e27d9d6e84fb7">
  <xsd:schema xmlns:xsd="http://www.w3.org/2001/XMLSchema" xmlns:xs="http://www.w3.org/2001/XMLSchema" xmlns:p="http://schemas.microsoft.com/office/2006/metadata/properties" xmlns:ns2="269d95e0-431e-4d77-988e-6633051161a1" xmlns:ns3="06404857-c0f2-4d78-9585-95192e23d6a7" targetNamespace="http://schemas.microsoft.com/office/2006/metadata/properties" ma:root="true" ma:fieldsID="264c5a601c9247033210fefd38b462a6" ns2:_="" ns3:_="">
    <xsd:import namespace="269d95e0-431e-4d77-988e-6633051161a1"/>
    <xsd:import namespace="06404857-c0f2-4d78-9585-95192e23d6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d95e0-431e-4d77-988e-663305116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2ac3996-2ed0-49fc-a6c2-e0ea919b0e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04857-c0f2-4d78-9585-95192e23d6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1251a3-890f-411a-8ff2-b95c8065d391}" ma:internalName="TaxCatchAll" ma:showField="CatchAllData" ma:web="06404857-c0f2-4d78-9585-95192e23d6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404857-c0f2-4d78-9585-95192e23d6a7" xsi:nil="true"/>
    <lcf76f155ced4ddcb4097134ff3c332f xmlns="269d95e0-431e-4d77-988e-6633051161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B60211-3A68-4EB8-9686-09BEDD5F4B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F1A6B-AE13-469C-A9A1-86FAD48E2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9d95e0-431e-4d77-988e-6633051161a1"/>
    <ds:schemaRef ds:uri="06404857-c0f2-4d78-9585-95192e23d6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E4514-A746-443A-9AFD-D345DC018DF5}">
  <ds:schemaRefs>
    <ds:schemaRef ds:uri="http://schemas.microsoft.com/office/2006/metadata/properties"/>
    <ds:schemaRef ds:uri="http://schemas.microsoft.com/office/infopath/2007/PartnerControls"/>
    <ds:schemaRef ds:uri="06404857-c0f2-4d78-9585-95192e23d6a7"/>
    <ds:schemaRef ds:uri="269d95e0-431e-4d77-988e-6633051161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Inventaire</vt:lpstr>
      <vt:lpstr>Adresses et extra info</vt:lpstr>
      <vt:lpstr>Details tâches</vt:lpstr>
    </vt:vector>
  </TitlesOfParts>
  <Manager/>
  <Company>Destelbergen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De Clercq</dc:creator>
  <cp:keywords/>
  <dc:description/>
  <cp:lastModifiedBy>Bas De Cat</cp:lastModifiedBy>
  <cp:revision/>
  <dcterms:created xsi:type="dcterms:W3CDTF">2025-02-12T13:34:08Z</dcterms:created>
  <dcterms:modified xsi:type="dcterms:W3CDTF">2025-08-11T14:51:30Z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0x010100BBFF707255D85F449DA6261441C2C1BC</vt:lpwstr>
  </property>
  <property fmtid="{D5CDD505-2E9C-101B-9397-08002B2CF9AE}" pid="3" name="MediaServiceImageTags">
    <vt:lpwstr/>
  </property>
</Properties>
</file>